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55" windowWidth="15120" windowHeight="7530" activeTab="1"/>
  </bookViews>
  <sheets>
    <sheet name="記入例" sheetId="1" r:id="rId1"/>
    <sheet name="入力シート" sheetId="2" r:id="rId2"/>
  </sheets>
  <definedNames>
    <definedName name="_xlnm.Print_Titles" localSheetId="0">'記入例'!$2:$2</definedName>
    <definedName name="_xlnm.Print_Titles" localSheetId="1">'入力シート'!$2:$2</definedName>
  </definedNames>
  <calcPr fullCalcOnLoad="1"/>
</workbook>
</file>

<file path=xl/comments1.xml><?xml version="1.0" encoding="utf-8"?>
<comments xmlns="http://schemas.openxmlformats.org/spreadsheetml/2006/main">
  <authors>
    <author>user2</author>
  </authors>
  <commentList>
    <comment ref="E2" authorId="0">
      <text>
        <r>
          <rPr>
            <sz val="9"/>
            <rFont val="ＭＳ Ｐゴシック"/>
            <family val="3"/>
          </rPr>
          <t xml:space="preserve">10万以下　20
10～100万　18
100万以上　15
を入力してください。
</t>
        </r>
      </text>
    </comment>
    <comment ref="F2" authorId="0">
      <text>
        <r>
          <rPr>
            <sz val="9"/>
            <rFont val="ＭＳ Ｐゴシック"/>
            <family val="3"/>
          </rPr>
          <t>365日計算です。
厳密にする場合は、閏年は366日に変更して下さい。</t>
        </r>
      </text>
    </comment>
    <comment ref="A2" authorId="0">
      <text>
        <r>
          <rPr>
            <b/>
            <sz val="9"/>
            <rFont val="ＭＳ Ｐゴシック"/>
            <family val="3"/>
          </rPr>
          <t xml:space="preserve">年月日は、2001/1/1
でも、H14.1.1でもかません。日数が適切に計刺されていることを確認してください。
</t>
        </r>
      </text>
    </comment>
  </commentList>
</comments>
</file>

<file path=xl/comments2.xml><?xml version="1.0" encoding="utf-8"?>
<comments xmlns="http://schemas.openxmlformats.org/spreadsheetml/2006/main">
  <authors>
    <author>user2</author>
  </authors>
  <commentList>
    <comment ref="E2" authorId="0">
      <text>
        <r>
          <rPr>
            <sz val="9"/>
            <rFont val="ＭＳ Ｐゴシック"/>
            <family val="3"/>
          </rPr>
          <t xml:space="preserve">10万以下　20
10～100万　18
100万以上　15
を入力してください。
</t>
        </r>
      </text>
    </comment>
    <comment ref="F2" authorId="0">
      <text>
        <r>
          <rPr>
            <sz val="9"/>
            <rFont val="ＭＳ Ｐゴシック"/>
            <family val="3"/>
          </rPr>
          <t>365日計算です。
厳密にする場合は、閏年は366日に変更して下さい。</t>
        </r>
      </text>
    </comment>
    <comment ref="A2" authorId="0">
      <text>
        <r>
          <rPr>
            <b/>
            <sz val="9"/>
            <rFont val="ＭＳ Ｐゴシック"/>
            <family val="3"/>
          </rPr>
          <t xml:space="preserve">年月日は、2001/1/1
でも、H14.1.1でもかません。日数が適切に計刺されていることを確認してください。
</t>
        </r>
      </text>
    </comment>
  </commentList>
</comments>
</file>

<file path=xl/sharedStrings.xml><?xml version="1.0" encoding="utf-8"?>
<sst xmlns="http://schemas.openxmlformats.org/spreadsheetml/2006/main" count="29" uniqueCount="16">
  <si>
    <t>取引日</t>
  </si>
  <si>
    <t>借入額</t>
  </si>
  <si>
    <t>返済額</t>
  </si>
  <si>
    <t>利率</t>
  </si>
  <si>
    <t>利息</t>
  </si>
  <si>
    <t>元金返済額</t>
  </si>
  <si>
    <t>残元金</t>
  </si>
  <si>
    <t>日数</t>
  </si>
  <si>
    <t>利息充当額</t>
  </si>
  <si>
    <t>未払い利息</t>
  </si>
  <si>
    <t>過払利息</t>
  </si>
  <si>
    <t>債務者名</t>
  </si>
  <si>
    <t>債権者名</t>
  </si>
  <si>
    <t>過払利息合計</t>
  </si>
  <si>
    <t>日数</t>
  </si>
  <si>
    <t>入力例です。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</si>
</sst>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#,##0_ ;[Red]\-#,##0\ "/>
    <numFmt numFmtId="178" formatCode="0.000%"/>
    <numFmt numFmtId="179" formatCode="mmm\-yyyy"/>
    <numFmt numFmtId="180" formatCode="#,##0_);[Red]\(#,##0\)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hair"/>
      <top>
        <color indexed="63"/>
      </top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right" vertical="center"/>
    </xf>
    <xf numFmtId="38" fontId="0" fillId="0" borderId="0" xfId="17" applyAlignment="1">
      <alignment horizontal="right" vertical="center"/>
    </xf>
    <xf numFmtId="38" fontId="0" fillId="0" borderId="0" xfId="17" applyFill="1" applyAlignment="1">
      <alignment horizontal="right" vertical="center"/>
    </xf>
    <xf numFmtId="0" fontId="0" fillId="0" borderId="0" xfId="0" applyAlignment="1">
      <alignment horizontal="center" vertical="center"/>
    </xf>
    <xf numFmtId="38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38" fontId="0" fillId="0" borderId="0" xfId="17" applyNumberFormat="1" applyAlignment="1">
      <alignment horizontal="right" vertical="center"/>
    </xf>
    <xf numFmtId="14" fontId="0" fillId="0" borderId="2" xfId="0" applyNumberFormat="1" applyBorder="1" applyAlignment="1">
      <alignment horizontal="center" vertical="center"/>
    </xf>
    <xf numFmtId="38" fontId="0" fillId="0" borderId="3" xfId="17" applyFill="1" applyBorder="1" applyAlignment="1">
      <alignment horizontal="right" vertical="center"/>
    </xf>
    <xf numFmtId="38" fontId="0" fillId="0" borderId="3" xfId="17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78" fontId="0" fillId="0" borderId="3" xfId="0" applyNumberFormat="1" applyBorder="1" applyAlignment="1">
      <alignment horizontal="right" vertical="center"/>
    </xf>
    <xf numFmtId="38" fontId="0" fillId="0" borderId="3" xfId="17" applyNumberFormat="1" applyBorder="1" applyAlignment="1">
      <alignment horizontal="right" vertical="center"/>
    </xf>
    <xf numFmtId="38" fontId="0" fillId="0" borderId="4" xfId="0" applyNumberFormat="1" applyBorder="1" applyAlignment="1">
      <alignment horizontal="right" vertical="center"/>
    </xf>
    <xf numFmtId="38" fontId="0" fillId="0" borderId="5" xfId="17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0" fontId="0" fillId="0" borderId="5" xfId="0" applyNumberFormat="1" applyFill="1" applyBorder="1" applyAlignment="1">
      <alignment horizontal="center" vertical="center"/>
    </xf>
    <xf numFmtId="3" fontId="0" fillId="0" borderId="5" xfId="17" applyNumberFormat="1" applyFill="1" applyBorder="1" applyAlignment="1">
      <alignment horizontal="center" vertical="center"/>
    </xf>
    <xf numFmtId="3" fontId="0" fillId="0" borderId="5" xfId="17" applyNumberFormat="1" applyBorder="1" applyAlignment="1">
      <alignment horizontal="right" vertical="center"/>
    </xf>
    <xf numFmtId="38" fontId="0" fillId="0" borderId="5" xfId="0" applyNumberFormat="1" applyBorder="1" applyAlignment="1">
      <alignment horizontal="right" vertical="center"/>
    </xf>
    <xf numFmtId="38" fontId="0" fillId="0" borderId="6" xfId="0" applyNumberFormat="1" applyBorder="1" applyAlignment="1">
      <alignment horizontal="right" vertical="center"/>
    </xf>
    <xf numFmtId="38" fontId="0" fillId="0" borderId="3" xfId="0" applyNumberFormat="1" applyBorder="1" applyAlignment="1">
      <alignment horizontal="right" vertical="center"/>
    </xf>
    <xf numFmtId="14" fontId="0" fillId="2" borderId="7" xfId="0" applyNumberFormat="1" applyFill="1" applyBorder="1" applyAlignment="1" applyProtection="1">
      <alignment horizontal="center" vertical="center"/>
      <protection/>
    </xf>
    <xf numFmtId="38" fontId="0" fillId="2" borderId="8" xfId="17" applyFill="1" applyBorder="1" applyAlignment="1" applyProtection="1">
      <alignment horizontal="center" vertical="center"/>
      <protection/>
    </xf>
    <xf numFmtId="0" fontId="0" fillId="3" borderId="8" xfId="0" applyFill="1" applyBorder="1" applyAlignment="1" applyProtection="1">
      <alignment horizontal="center" vertical="center"/>
      <protection/>
    </xf>
    <xf numFmtId="10" fontId="0" fillId="3" borderId="8" xfId="0" applyNumberFormat="1" applyFill="1" applyBorder="1" applyAlignment="1" applyProtection="1">
      <alignment horizontal="center" vertical="center"/>
      <protection/>
    </xf>
    <xf numFmtId="38" fontId="0" fillId="3" borderId="8" xfId="17" applyFill="1" applyBorder="1" applyAlignment="1" applyProtection="1">
      <alignment horizontal="center" vertical="center"/>
      <protection/>
    </xf>
    <xf numFmtId="38" fontId="0" fillId="3" borderId="8" xfId="17" applyFont="1" applyFill="1" applyBorder="1" applyAlignment="1" applyProtection="1">
      <alignment horizontal="center" vertical="center"/>
      <protection/>
    </xf>
    <xf numFmtId="38" fontId="0" fillId="4" borderId="8" xfId="17" applyFill="1" applyBorder="1" applyAlignment="1" applyProtection="1">
      <alignment horizontal="center" vertical="center"/>
      <protection/>
    </xf>
    <xf numFmtId="0" fontId="0" fillId="4" borderId="8" xfId="0" applyFill="1" applyBorder="1" applyAlignment="1" applyProtection="1">
      <alignment horizontal="center" vertical="center"/>
      <protection/>
    </xf>
    <xf numFmtId="0" fontId="0" fillId="4" borderId="9" xfId="0" applyFill="1" applyBorder="1" applyAlignment="1" applyProtection="1">
      <alignment horizontal="center" vertical="center"/>
      <protection/>
    </xf>
    <xf numFmtId="0" fontId="0" fillId="5" borderId="10" xfId="0" applyFill="1" applyBorder="1" applyAlignment="1">
      <alignment horizontal="right" vertical="center"/>
    </xf>
    <xf numFmtId="38" fontId="0" fillId="5" borderId="10" xfId="17" applyNumberFormat="1" applyFill="1" applyBorder="1" applyAlignment="1">
      <alignment horizontal="right" vertical="center"/>
    </xf>
    <xf numFmtId="38" fontId="0" fillId="5" borderId="10" xfId="0" applyNumberFormat="1" applyFill="1" applyBorder="1" applyAlignment="1">
      <alignment vertical="center"/>
    </xf>
    <xf numFmtId="38" fontId="0" fillId="5" borderId="11" xfId="0" applyNumberFormat="1" applyFill="1" applyBorder="1" applyAlignment="1">
      <alignment horizontal="right" vertical="center"/>
    </xf>
    <xf numFmtId="0" fontId="0" fillId="5" borderId="12" xfId="0" applyFill="1" applyBorder="1" applyAlignment="1">
      <alignment horizontal="right" vertical="center"/>
    </xf>
    <xf numFmtId="38" fontId="0" fillId="5" borderId="12" xfId="17" applyNumberFormat="1" applyFill="1" applyBorder="1" applyAlignment="1">
      <alignment horizontal="right" vertical="center"/>
    </xf>
    <xf numFmtId="38" fontId="0" fillId="5" borderId="12" xfId="0" applyNumberFormat="1" applyFill="1" applyBorder="1" applyAlignment="1">
      <alignment vertical="center"/>
    </xf>
    <xf numFmtId="38" fontId="0" fillId="5" borderId="13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 applyProtection="1">
      <alignment horizontal="right" vertical="center"/>
      <protection locked="0"/>
    </xf>
    <xf numFmtId="14" fontId="0" fillId="0" borderId="14" xfId="0" applyNumberFormat="1" applyFill="1" applyBorder="1" applyAlignment="1" applyProtection="1">
      <alignment horizontal="center"/>
      <protection locked="0"/>
    </xf>
    <xf numFmtId="38" fontId="0" fillId="0" borderId="10" xfId="17" applyFill="1" applyBorder="1" applyAlignment="1" applyProtection="1">
      <alignment horizontal="right"/>
      <protection locked="0"/>
    </xf>
    <xf numFmtId="38" fontId="0" fillId="0" borderId="10" xfId="17" applyFont="1" applyFill="1" applyBorder="1" applyAlignment="1" applyProtection="1">
      <alignment horizontal="right"/>
      <protection locked="0"/>
    </xf>
    <xf numFmtId="38" fontId="0" fillId="0" borderId="15" xfId="17" applyFill="1" applyBorder="1" applyAlignment="1" applyProtection="1">
      <alignment horizontal="right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0" fontId="0" fillId="0" borderId="0" xfId="0" applyNumberFormat="1" applyAlignment="1" applyProtection="1">
      <alignment horizontal="right" vertical="center"/>
      <protection locked="0"/>
    </xf>
    <xf numFmtId="38" fontId="0" fillId="0" borderId="0" xfId="17" applyAlignment="1" applyProtection="1">
      <alignment horizontal="right" vertical="center"/>
      <protection locked="0"/>
    </xf>
    <xf numFmtId="38" fontId="0" fillId="0" borderId="0" xfId="17" applyFont="1" applyAlignment="1" applyProtection="1">
      <alignment horizontal="center" vertical="center"/>
      <protection locked="0"/>
    </xf>
    <xf numFmtId="38" fontId="0" fillId="0" borderId="16" xfId="17" applyFont="1" applyFill="1" applyBorder="1" applyAlignment="1" applyProtection="1">
      <alignment horizontal="center" vertical="center"/>
      <protection locked="0"/>
    </xf>
    <xf numFmtId="38" fontId="0" fillId="0" borderId="16" xfId="17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57150</xdr:colOff>
      <xdr:row>14</xdr:row>
      <xdr:rowOff>38100</xdr:rowOff>
    </xdr:from>
    <xdr:ext cx="2381250" cy="1123950"/>
    <xdr:sp>
      <xdr:nvSpPr>
        <xdr:cNvPr id="1" name="TextBox 4"/>
        <xdr:cNvSpPr txBox="1">
          <a:spLocks noChangeArrowheads="1"/>
        </xdr:cNvSpPr>
      </xdr:nvSpPr>
      <xdr:spPr>
        <a:xfrm>
          <a:off x="7258050" y="2400300"/>
          <a:ext cx="23812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黄色の網掛け部分は計算式が
入っている為、保護してあります。
　行の追加をする場合は、プル
ダウンメニューのツール＞保護
を解除してください。
パスワード空白でOKです。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5"/>
  <sheetViews>
    <sheetView workbookViewId="0" topLeftCell="A1">
      <pane ySplit="2" topLeftCell="BM204" activePane="bottomLeft" state="frozen"/>
      <selection pane="topLeft" activeCell="D49" sqref="D49"/>
      <selection pane="bottomLeft" activeCell="E220" sqref="E220"/>
    </sheetView>
  </sheetViews>
  <sheetFormatPr defaultColWidth="9.00390625" defaultRowHeight="13.5"/>
  <cols>
    <col min="1" max="1" width="14.625" style="3" customWidth="1"/>
    <col min="2" max="2" width="11.625" style="6" customWidth="1"/>
    <col min="3" max="3" width="11.625" style="5" customWidth="1"/>
    <col min="4" max="4" width="5.50390625" style="1" customWidth="1"/>
    <col min="5" max="5" width="8.625" style="4" customWidth="1"/>
    <col min="6" max="9" width="10.625" style="5" customWidth="1"/>
    <col min="10" max="11" width="10.625" style="2" customWidth="1"/>
    <col min="12" max="12" width="12.875" style="1" customWidth="1"/>
    <col min="13" max="13" width="19.00390625" style="2" customWidth="1"/>
    <col min="14" max="16384" width="9.00390625" style="2" customWidth="1"/>
  </cols>
  <sheetData>
    <row r="1" spans="1:12" ht="23.25" customHeight="1">
      <c r="A1" s="52" t="s">
        <v>12</v>
      </c>
      <c r="B1" s="57" t="s">
        <v>15</v>
      </c>
      <c r="C1" s="58"/>
      <c r="D1" s="53"/>
      <c r="E1" s="54"/>
      <c r="F1" s="55"/>
      <c r="G1" s="55"/>
      <c r="H1" s="55"/>
      <c r="I1" s="56" t="s">
        <v>11</v>
      </c>
      <c r="J1" s="59"/>
      <c r="K1" s="59"/>
      <c r="L1" s="59"/>
    </row>
    <row r="2" spans="1:12" s="7" customFormat="1" ht="14.25" customHeight="1">
      <c r="A2" s="30" t="s">
        <v>0</v>
      </c>
      <c r="B2" s="31" t="s">
        <v>1</v>
      </c>
      <c r="C2" s="31" t="s">
        <v>2</v>
      </c>
      <c r="D2" s="32" t="s">
        <v>14</v>
      </c>
      <c r="E2" s="33" t="s">
        <v>3</v>
      </c>
      <c r="F2" s="34" t="s">
        <v>4</v>
      </c>
      <c r="G2" s="35" t="s">
        <v>8</v>
      </c>
      <c r="H2" s="34" t="s">
        <v>5</v>
      </c>
      <c r="I2" s="36" t="s">
        <v>6</v>
      </c>
      <c r="J2" s="37" t="s">
        <v>9</v>
      </c>
      <c r="K2" s="37" t="s">
        <v>10</v>
      </c>
      <c r="L2" s="38" t="s">
        <v>13</v>
      </c>
    </row>
    <row r="3" spans="1:13" s="7" customFormat="1" ht="13.5" hidden="1">
      <c r="A3" s="12">
        <f>A4</f>
        <v>36526</v>
      </c>
      <c r="B3" s="22"/>
      <c r="C3" s="22"/>
      <c r="D3" s="23"/>
      <c r="E3" s="24"/>
      <c r="F3" s="25"/>
      <c r="G3" s="25"/>
      <c r="H3" s="25"/>
      <c r="I3" s="26">
        <v>0</v>
      </c>
      <c r="J3" s="27">
        <v>0</v>
      </c>
      <c r="K3" s="27">
        <v>0</v>
      </c>
      <c r="L3" s="28">
        <v>0</v>
      </c>
      <c r="M3" s="9"/>
    </row>
    <row r="4" spans="1:13" ht="13.5" customHeight="1">
      <c r="A4" s="48">
        <v>36526</v>
      </c>
      <c r="B4" s="49">
        <v>1000000</v>
      </c>
      <c r="C4" s="50"/>
      <c r="D4" s="39">
        <f aca="true" t="shared" si="0" ref="D4:D35">DATEDIF(A3,A4,"Ｄ")</f>
        <v>0</v>
      </c>
      <c r="E4" s="47">
        <v>0.18</v>
      </c>
      <c r="F4" s="40">
        <f>INT(I3*E4*D4/365)</f>
        <v>0</v>
      </c>
      <c r="G4" s="40">
        <f aca="true" t="shared" si="1" ref="G4:G35">IF(C4&gt;0,J3+F4,0)</f>
        <v>0</v>
      </c>
      <c r="H4" s="40">
        <f aca="true" t="shared" si="2" ref="H4:H35">C4-F4</f>
        <v>0</v>
      </c>
      <c r="I4" s="40">
        <f aca="true" t="shared" si="3" ref="I4:I35">I3-H4+B4</f>
        <v>1000000</v>
      </c>
      <c r="J4" s="41">
        <f aca="true" t="shared" si="4" ref="J4:J35">IF(C4&gt;0,0,J3+F4)</f>
        <v>0</v>
      </c>
      <c r="K4" s="41">
        <f aca="true" t="shared" si="5" ref="K4:K35">IF(I3*E4*D4/365&lt;0,INT(I3*0.05*D4/365),0)</f>
        <v>0</v>
      </c>
      <c r="L4" s="42">
        <f>K4+K3</f>
        <v>0</v>
      </c>
      <c r="M4" s="11"/>
    </row>
    <row r="5" spans="1:13" ht="13.5" customHeight="1">
      <c r="A5" s="48">
        <v>36557</v>
      </c>
      <c r="B5" s="49"/>
      <c r="C5" s="49">
        <v>15824</v>
      </c>
      <c r="D5" s="39">
        <f t="shared" si="0"/>
        <v>31</v>
      </c>
      <c r="E5" s="47">
        <v>0.18</v>
      </c>
      <c r="F5" s="40">
        <f aca="true" t="shared" si="6" ref="F5:F36">INT(IF(I4*E5*D5/365&gt;0,I4*E5*D5/365,0))</f>
        <v>15287</v>
      </c>
      <c r="G5" s="40">
        <f t="shared" si="1"/>
        <v>15287</v>
      </c>
      <c r="H5" s="40">
        <f t="shared" si="2"/>
        <v>537</v>
      </c>
      <c r="I5" s="40">
        <f t="shared" si="3"/>
        <v>999463</v>
      </c>
      <c r="J5" s="41">
        <f t="shared" si="4"/>
        <v>0</v>
      </c>
      <c r="K5" s="41">
        <f t="shared" si="5"/>
        <v>0</v>
      </c>
      <c r="L5" s="42">
        <f aca="true" t="shared" si="7" ref="L5:L36">L4+K5</f>
        <v>0</v>
      </c>
      <c r="M5" s="11"/>
    </row>
    <row r="6" spans="1:13" ht="13.5" customHeight="1">
      <c r="A6" s="48">
        <v>36586</v>
      </c>
      <c r="B6" s="49"/>
      <c r="C6" s="49">
        <v>15824</v>
      </c>
      <c r="D6" s="39">
        <f t="shared" si="0"/>
        <v>29</v>
      </c>
      <c r="E6" s="47">
        <v>0.18</v>
      </c>
      <c r="F6" s="40">
        <f t="shared" si="6"/>
        <v>14293</v>
      </c>
      <c r="G6" s="40">
        <f t="shared" si="1"/>
        <v>14293</v>
      </c>
      <c r="H6" s="40">
        <f t="shared" si="2"/>
        <v>1531</v>
      </c>
      <c r="I6" s="40">
        <f t="shared" si="3"/>
        <v>997932</v>
      </c>
      <c r="J6" s="41">
        <f t="shared" si="4"/>
        <v>0</v>
      </c>
      <c r="K6" s="41">
        <f t="shared" si="5"/>
        <v>0</v>
      </c>
      <c r="L6" s="42">
        <f t="shared" si="7"/>
        <v>0</v>
      </c>
      <c r="M6" s="11"/>
    </row>
    <row r="7" spans="1:13" ht="13.5" customHeight="1">
      <c r="A7" s="48">
        <v>36617</v>
      </c>
      <c r="B7" s="49"/>
      <c r="C7" s="49">
        <v>15824</v>
      </c>
      <c r="D7" s="39">
        <f t="shared" si="0"/>
        <v>31</v>
      </c>
      <c r="E7" s="47">
        <v>0.2</v>
      </c>
      <c r="F7" s="40">
        <f t="shared" si="6"/>
        <v>16951</v>
      </c>
      <c r="G7" s="40">
        <f t="shared" si="1"/>
        <v>16951</v>
      </c>
      <c r="H7" s="40">
        <f t="shared" si="2"/>
        <v>-1127</v>
      </c>
      <c r="I7" s="40">
        <f t="shared" si="3"/>
        <v>999059</v>
      </c>
      <c r="J7" s="41">
        <f t="shared" si="4"/>
        <v>0</v>
      </c>
      <c r="K7" s="41">
        <f t="shared" si="5"/>
        <v>0</v>
      </c>
      <c r="L7" s="42">
        <f t="shared" si="7"/>
        <v>0</v>
      </c>
      <c r="M7" s="11"/>
    </row>
    <row r="8" spans="1:13" ht="13.5" customHeight="1">
      <c r="A8" s="48">
        <v>36647</v>
      </c>
      <c r="B8" s="49"/>
      <c r="C8" s="49">
        <v>15824</v>
      </c>
      <c r="D8" s="39">
        <f t="shared" si="0"/>
        <v>30</v>
      </c>
      <c r="E8" s="47">
        <v>0.18</v>
      </c>
      <c r="F8" s="40">
        <f t="shared" si="6"/>
        <v>14780</v>
      </c>
      <c r="G8" s="40">
        <f t="shared" si="1"/>
        <v>14780</v>
      </c>
      <c r="H8" s="40">
        <f t="shared" si="2"/>
        <v>1044</v>
      </c>
      <c r="I8" s="40">
        <f t="shared" si="3"/>
        <v>998015</v>
      </c>
      <c r="J8" s="41">
        <f t="shared" si="4"/>
        <v>0</v>
      </c>
      <c r="K8" s="41">
        <f t="shared" si="5"/>
        <v>0</v>
      </c>
      <c r="L8" s="42">
        <f t="shared" si="7"/>
        <v>0</v>
      </c>
      <c r="M8" s="11"/>
    </row>
    <row r="9" spans="1:13" ht="13.5" customHeight="1">
      <c r="A9" s="48">
        <v>36678</v>
      </c>
      <c r="B9" s="49"/>
      <c r="C9" s="49">
        <v>15824</v>
      </c>
      <c r="D9" s="39">
        <f t="shared" si="0"/>
        <v>31</v>
      </c>
      <c r="E9" s="47">
        <v>0.18</v>
      </c>
      <c r="F9" s="40">
        <f t="shared" si="6"/>
        <v>15257</v>
      </c>
      <c r="G9" s="40">
        <f t="shared" si="1"/>
        <v>15257</v>
      </c>
      <c r="H9" s="40">
        <f t="shared" si="2"/>
        <v>567</v>
      </c>
      <c r="I9" s="40">
        <f t="shared" si="3"/>
        <v>997448</v>
      </c>
      <c r="J9" s="41">
        <f t="shared" si="4"/>
        <v>0</v>
      </c>
      <c r="K9" s="41">
        <f t="shared" si="5"/>
        <v>0</v>
      </c>
      <c r="L9" s="42">
        <f t="shared" si="7"/>
        <v>0</v>
      </c>
      <c r="M9" s="11"/>
    </row>
    <row r="10" spans="1:13" ht="13.5" customHeight="1">
      <c r="A10" s="48">
        <v>36708</v>
      </c>
      <c r="B10" s="51"/>
      <c r="C10" s="49">
        <v>15824</v>
      </c>
      <c r="D10" s="39">
        <f t="shared" si="0"/>
        <v>30</v>
      </c>
      <c r="E10" s="47">
        <v>0.18</v>
      </c>
      <c r="F10" s="40">
        <f t="shared" si="6"/>
        <v>14756</v>
      </c>
      <c r="G10" s="40">
        <f t="shared" si="1"/>
        <v>14756</v>
      </c>
      <c r="H10" s="40">
        <f t="shared" si="2"/>
        <v>1068</v>
      </c>
      <c r="I10" s="40">
        <f t="shared" si="3"/>
        <v>996380</v>
      </c>
      <c r="J10" s="41">
        <f t="shared" si="4"/>
        <v>0</v>
      </c>
      <c r="K10" s="41">
        <f t="shared" si="5"/>
        <v>0</v>
      </c>
      <c r="L10" s="42">
        <f t="shared" si="7"/>
        <v>0</v>
      </c>
      <c r="M10" s="11"/>
    </row>
    <row r="11" spans="1:13" ht="13.5" customHeight="1">
      <c r="A11" s="48">
        <v>36739</v>
      </c>
      <c r="B11" s="51"/>
      <c r="C11" s="49">
        <v>15824</v>
      </c>
      <c r="D11" s="39">
        <f t="shared" si="0"/>
        <v>31</v>
      </c>
      <c r="E11" s="47">
        <v>0.18</v>
      </c>
      <c r="F11" s="40">
        <f t="shared" si="6"/>
        <v>15232</v>
      </c>
      <c r="G11" s="40">
        <f t="shared" si="1"/>
        <v>15232</v>
      </c>
      <c r="H11" s="40">
        <f t="shared" si="2"/>
        <v>592</v>
      </c>
      <c r="I11" s="40">
        <f t="shared" si="3"/>
        <v>995788</v>
      </c>
      <c r="J11" s="41">
        <f t="shared" si="4"/>
        <v>0</v>
      </c>
      <c r="K11" s="41">
        <f t="shared" si="5"/>
        <v>0</v>
      </c>
      <c r="L11" s="42">
        <f t="shared" si="7"/>
        <v>0</v>
      </c>
      <c r="M11" s="11"/>
    </row>
    <row r="12" spans="1:13" ht="13.5" customHeight="1">
      <c r="A12" s="48">
        <v>36770</v>
      </c>
      <c r="B12" s="51"/>
      <c r="C12" s="49">
        <v>15824</v>
      </c>
      <c r="D12" s="39">
        <f t="shared" si="0"/>
        <v>31</v>
      </c>
      <c r="E12" s="47">
        <v>0.18</v>
      </c>
      <c r="F12" s="40">
        <f t="shared" si="6"/>
        <v>15223</v>
      </c>
      <c r="G12" s="40">
        <f t="shared" si="1"/>
        <v>15223</v>
      </c>
      <c r="H12" s="40">
        <f t="shared" si="2"/>
        <v>601</v>
      </c>
      <c r="I12" s="40">
        <f t="shared" si="3"/>
        <v>995187</v>
      </c>
      <c r="J12" s="41">
        <f t="shared" si="4"/>
        <v>0</v>
      </c>
      <c r="K12" s="41">
        <f t="shared" si="5"/>
        <v>0</v>
      </c>
      <c r="L12" s="42">
        <f t="shared" si="7"/>
        <v>0</v>
      </c>
      <c r="M12" s="11"/>
    </row>
    <row r="13" spans="1:13" ht="13.5" customHeight="1">
      <c r="A13" s="48">
        <v>36800</v>
      </c>
      <c r="B13" s="51"/>
      <c r="C13" s="49">
        <v>15824</v>
      </c>
      <c r="D13" s="39">
        <f t="shared" si="0"/>
        <v>30</v>
      </c>
      <c r="E13" s="47">
        <v>0.18</v>
      </c>
      <c r="F13" s="40">
        <f t="shared" si="6"/>
        <v>14723</v>
      </c>
      <c r="G13" s="40">
        <f t="shared" si="1"/>
        <v>14723</v>
      </c>
      <c r="H13" s="40">
        <f t="shared" si="2"/>
        <v>1101</v>
      </c>
      <c r="I13" s="40">
        <f t="shared" si="3"/>
        <v>994086</v>
      </c>
      <c r="J13" s="41">
        <f t="shared" si="4"/>
        <v>0</v>
      </c>
      <c r="K13" s="41">
        <f t="shared" si="5"/>
        <v>0</v>
      </c>
      <c r="L13" s="42">
        <f t="shared" si="7"/>
        <v>0</v>
      </c>
      <c r="M13" s="11"/>
    </row>
    <row r="14" spans="1:13" ht="13.5" customHeight="1">
      <c r="A14" s="48">
        <v>36831</v>
      </c>
      <c r="B14" s="51"/>
      <c r="C14" s="49">
        <v>15824</v>
      </c>
      <c r="D14" s="39">
        <f t="shared" si="0"/>
        <v>31</v>
      </c>
      <c r="E14" s="47">
        <v>0.18</v>
      </c>
      <c r="F14" s="40">
        <f t="shared" si="6"/>
        <v>15197</v>
      </c>
      <c r="G14" s="40">
        <f t="shared" si="1"/>
        <v>15197</v>
      </c>
      <c r="H14" s="40">
        <f t="shared" si="2"/>
        <v>627</v>
      </c>
      <c r="I14" s="40">
        <f t="shared" si="3"/>
        <v>993459</v>
      </c>
      <c r="J14" s="41">
        <f t="shared" si="4"/>
        <v>0</v>
      </c>
      <c r="K14" s="41">
        <f t="shared" si="5"/>
        <v>0</v>
      </c>
      <c r="L14" s="42">
        <f t="shared" si="7"/>
        <v>0</v>
      </c>
      <c r="M14" s="11"/>
    </row>
    <row r="15" spans="1:13" ht="13.5" customHeight="1">
      <c r="A15" s="48">
        <v>36861</v>
      </c>
      <c r="B15" s="51"/>
      <c r="C15" s="49">
        <v>15824</v>
      </c>
      <c r="D15" s="39">
        <f t="shared" si="0"/>
        <v>30</v>
      </c>
      <c r="E15" s="47">
        <v>0.18</v>
      </c>
      <c r="F15" s="40">
        <f t="shared" si="6"/>
        <v>14697</v>
      </c>
      <c r="G15" s="40">
        <f t="shared" si="1"/>
        <v>14697</v>
      </c>
      <c r="H15" s="40">
        <f t="shared" si="2"/>
        <v>1127</v>
      </c>
      <c r="I15" s="40">
        <f t="shared" si="3"/>
        <v>992332</v>
      </c>
      <c r="J15" s="41">
        <f t="shared" si="4"/>
        <v>0</v>
      </c>
      <c r="K15" s="41">
        <f t="shared" si="5"/>
        <v>0</v>
      </c>
      <c r="L15" s="42">
        <f t="shared" si="7"/>
        <v>0</v>
      </c>
      <c r="M15" s="11"/>
    </row>
    <row r="16" spans="1:13" ht="13.5" customHeight="1">
      <c r="A16" s="48">
        <v>36892</v>
      </c>
      <c r="B16" s="51"/>
      <c r="C16" s="49">
        <v>15824</v>
      </c>
      <c r="D16" s="39">
        <f t="shared" si="0"/>
        <v>31</v>
      </c>
      <c r="E16" s="47">
        <v>0.18</v>
      </c>
      <c r="F16" s="40">
        <f t="shared" si="6"/>
        <v>15170</v>
      </c>
      <c r="G16" s="40">
        <f t="shared" si="1"/>
        <v>15170</v>
      </c>
      <c r="H16" s="40">
        <f t="shared" si="2"/>
        <v>654</v>
      </c>
      <c r="I16" s="40">
        <f t="shared" si="3"/>
        <v>991678</v>
      </c>
      <c r="J16" s="41">
        <f t="shared" si="4"/>
        <v>0</v>
      </c>
      <c r="K16" s="41">
        <f t="shared" si="5"/>
        <v>0</v>
      </c>
      <c r="L16" s="42">
        <f t="shared" si="7"/>
        <v>0</v>
      </c>
      <c r="M16" s="11"/>
    </row>
    <row r="17" spans="1:13" ht="13.5" customHeight="1">
      <c r="A17" s="48">
        <v>36923</v>
      </c>
      <c r="B17" s="51"/>
      <c r="C17" s="49">
        <v>15824</v>
      </c>
      <c r="D17" s="39">
        <f t="shared" si="0"/>
        <v>31</v>
      </c>
      <c r="E17" s="47">
        <v>0.18</v>
      </c>
      <c r="F17" s="40">
        <f t="shared" si="6"/>
        <v>15160</v>
      </c>
      <c r="G17" s="40">
        <f t="shared" si="1"/>
        <v>15160</v>
      </c>
      <c r="H17" s="40">
        <f t="shared" si="2"/>
        <v>664</v>
      </c>
      <c r="I17" s="40">
        <f t="shared" si="3"/>
        <v>991014</v>
      </c>
      <c r="J17" s="41">
        <f t="shared" si="4"/>
        <v>0</v>
      </c>
      <c r="K17" s="41">
        <f t="shared" si="5"/>
        <v>0</v>
      </c>
      <c r="L17" s="42">
        <f t="shared" si="7"/>
        <v>0</v>
      </c>
      <c r="M17" s="11"/>
    </row>
    <row r="18" spans="1:13" ht="13.5" customHeight="1">
      <c r="A18" s="48">
        <v>36951</v>
      </c>
      <c r="B18" s="51"/>
      <c r="C18" s="49">
        <v>15824</v>
      </c>
      <c r="D18" s="39">
        <f t="shared" si="0"/>
        <v>28</v>
      </c>
      <c r="E18" s="47">
        <v>0.18</v>
      </c>
      <c r="F18" s="40">
        <f t="shared" si="6"/>
        <v>13684</v>
      </c>
      <c r="G18" s="40">
        <f t="shared" si="1"/>
        <v>13684</v>
      </c>
      <c r="H18" s="40">
        <f t="shared" si="2"/>
        <v>2140</v>
      </c>
      <c r="I18" s="40">
        <f t="shared" si="3"/>
        <v>988874</v>
      </c>
      <c r="J18" s="41">
        <f t="shared" si="4"/>
        <v>0</v>
      </c>
      <c r="K18" s="41">
        <f t="shared" si="5"/>
        <v>0</v>
      </c>
      <c r="L18" s="42">
        <f t="shared" si="7"/>
        <v>0</v>
      </c>
      <c r="M18" s="11"/>
    </row>
    <row r="19" spans="1:13" ht="13.5" customHeight="1">
      <c r="A19" s="48">
        <v>36982</v>
      </c>
      <c r="B19" s="51"/>
      <c r="C19" s="49">
        <v>15824</v>
      </c>
      <c r="D19" s="39">
        <f t="shared" si="0"/>
        <v>31</v>
      </c>
      <c r="E19" s="47">
        <v>0.18</v>
      </c>
      <c r="F19" s="40">
        <f t="shared" si="6"/>
        <v>15117</v>
      </c>
      <c r="G19" s="40">
        <f t="shared" si="1"/>
        <v>15117</v>
      </c>
      <c r="H19" s="40">
        <f t="shared" si="2"/>
        <v>707</v>
      </c>
      <c r="I19" s="40">
        <f t="shared" si="3"/>
        <v>988167</v>
      </c>
      <c r="J19" s="41">
        <f t="shared" si="4"/>
        <v>0</v>
      </c>
      <c r="K19" s="41">
        <f t="shared" si="5"/>
        <v>0</v>
      </c>
      <c r="L19" s="42">
        <f t="shared" si="7"/>
        <v>0</v>
      </c>
      <c r="M19" s="11"/>
    </row>
    <row r="20" spans="1:13" ht="13.5" customHeight="1">
      <c r="A20" s="48">
        <v>37012</v>
      </c>
      <c r="B20" s="51"/>
      <c r="C20" s="49">
        <v>15824</v>
      </c>
      <c r="D20" s="39">
        <f t="shared" si="0"/>
        <v>30</v>
      </c>
      <c r="E20" s="47">
        <v>0.18</v>
      </c>
      <c r="F20" s="40">
        <f t="shared" si="6"/>
        <v>14619</v>
      </c>
      <c r="G20" s="40">
        <f t="shared" si="1"/>
        <v>14619</v>
      </c>
      <c r="H20" s="40">
        <f t="shared" si="2"/>
        <v>1205</v>
      </c>
      <c r="I20" s="40">
        <f t="shared" si="3"/>
        <v>986962</v>
      </c>
      <c r="J20" s="41">
        <f t="shared" si="4"/>
        <v>0</v>
      </c>
      <c r="K20" s="41">
        <f t="shared" si="5"/>
        <v>0</v>
      </c>
      <c r="L20" s="42">
        <f t="shared" si="7"/>
        <v>0</v>
      </c>
      <c r="M20" s="11"/>
    </row>
    <row r="21" spans="1:13" ht="13.5" customHeight="1">
      <c r="A21" s="48">
        <v>37043</v>
      </c>
      <c r="B21" s="51"/>
      <c r="C21" s="49">
        <v>15824</v>
      </c>
      <c r="D21" s="39">
        <f t="shared" si="0"/>
        <v>31</v>
      </c>
      <c r="E21" s="47">
        <v>0.18</v>
      </c>
      <c r="F21" s="40">
        <f t="shared" si="6"/>
        <v>15088</v>
      </c>
      <c r="G21" s="40">
        <f t="shared" si="1"/>
        <v>15088</v>
      </c>
      <c r="H21" s="40">
        <f t="shared" si="2"/>
        <v>736</v>
      </c>
      <c r="I21" s="40">
        <f t="shared" si="3"/>
        <v>986226</v>
      </c>
      <c r="J21" s="41">
        <f t="shared" si="4"/>
        <v>0</v>
      </c>
      <c r="K21" s="41">
        <f t="shared" si="5"/>
        <v>0</v>
      </c>
      <c r="L21" s="42">
        <f t="shared" si="7"/>
        <v>0</v>
      </c>
      <c r="M21" s="11"/>
    </row>
    <row r="22" spans="1:13" ht="13.5" customHeight="1">
      <c r="A22" s="48">
        <v>37073</v>
      </c>
      <c r="B22" s="51"/>
      <c r="C22" s="49">
        <v>15824</v>
      </c>
      <c r="D22" s="39">
        <f t="shared" si="0"/>
        <v>30</v>
      </c>
      <c r="E22" s="47">
        <v>0.18</v>
      </c>
      <c r="F22" s="40">
        <f t="shared" si="6"/>
        <v>14590</v>
      </c>
      <c r="G22" s="40">
        <f t="shared" si="1"/>
        <v>14590</v>
      </c>
      <c r="H22" s="40">
        <f t="shared" si="2"/>
        <v>1234</v>
      </c>
      <c r="I22" s="40">
        <f t="shared" si="3"/>
        <v>984992</v>
      </c>
      <c r="J22" s="41">
        <f t="shared" si="4"/>
        <v>0</v>
      </c>
      <c r="K22" s="41">
        <f t="shared" si="5"/>
        <v>0</v>
      </c>
      <c r="L22" s="42">
        <f t="shared" si="7"/>
        <v>0</v>
      </c>
      <c r="M22" s="11"/>
    </row>
    <row r="23" spans="1:13" ht="13.5" customHeight="1">
      <c r="A23" s="48">
        <v>37104</v>
      </c>
      <c r="B23" s="51"/>
      <c r="C23" s="49">
        <v>15824</v>
      </c>
      <c r="D23" s="39">
        <f t="shared" si="0"/>
        <v>31</v>
      </c>
      <c r="E23" s="47">
        <v>0.18</v>
      </c>
      <c r="F23" s="40">
        <f t="shared" si="6"/>
        <v>15058</v>
      </c>
      <c r="G23" s="40">
        <f t="shared" si="1"/>
        <v>15058</v>
      </c>
      <c r="H23" s="40">
        <f t="shared" si="2"/>
        <v>766</v>
      </c>
      <c r="I23" s="40">
        <f t="shared" si="3"/>
        <v>984226</v>
      </c>
      <c r="J23" s="41">
        <f t="shared" si="4"/>
        <v>0</v>
      </c>
      <c r="K23" s="41">
        <f t="shared" si="5"/>
        <v>0</v>
      </c>
      <c r="L23" s="42">
        <f t="shared" si="7"/>
        <v>0</v>
      </c>
      <c r="M23" s="11"/>
    </row>
    <row r="24" spans="1:12" ht="13.5" customHeight="1">
      <c r="A24" s="48">
        <v>37135</v>
      </c>
      <c r="B24" s="51"/>
      <c r="C24" s="49">
        <v>15824</v>
      </c>
      <c r="D24" s="39">
        <f t="shared" si="0"/>
        <v>31</v>
      </c>
      <c r="E24" s="47">
        <v>0.18</v>
      </c>
      <c r="F24" s="40">
        <f t="shared" si="6"/>
        <v>15046</v>
      </c>
      <c r="G24" s="40">
        <f t="shared" si="1"/>
        <v>15046</v>
      </c>
      <c r="H24" s="40">
        <f t="shared" si="2"/>
        <v>778</v>
      </c>
      <c r="I24" s="40">
        <f t="shared" si="3"/>
        <v>983448</v>
      </c>
      <c r="J24" s="41">
        <f t="shared" si="4"/>
        <v>0</v>
      </c>
      <c r="K24" s="41">
        <f t="shared" si="5"/>
        <v>0</v>
      </c>
      <c r="L24" s="42">
        <f t="shared" si="7"/>
        <v>0</v>
      </c>
    </row>
    <row r="25" spans="1:12" ht="13.5" customHeight="1">
      <c r="A25" s="48">
        <v>37165</v>
      </c>
      <c r="B25" s="51"/>
      <c r="C25" s="49">
        <v>15824</v>
      </c>
      <c r="D25" s="39">
        <f t="shared" si="0"/>
        <v>30</v>
      </c>
      <c r="E25" s="47">
        <v>0.18</v>
      </c>
      <c r="F25" s="40">
        <f t="shared" si="6"/>
        <v>14549</v>
      </c>
      <c r="G25" s="40">
        <f t="shared" si="1"/>
        <v>14549</v>
      </c>
      <c r="H25" s="40">
        <f t="shared" si="2"/>
        <v>1275</v>
      </c>
      <c r="I25" s="40">
        <f t="shared" si="3"/>
        <v>982173</v>
      </c>
      <c r="J25" s="41">
        <f t="shared" si="4"/>
        <v>0</v>
      </c>
      <c r="K25" s="41">
        <f t="shared" si="5"/>
        <v>0</v>
      </c>
      <c r="L25" s="42">
        <f t="shared" si="7"/>
        <v>0</v>
      </c>
    </row>
    <row r="26" spans="1:12" ht="13.5" customHeight="1">
      <c r="A26" s="48">
        <v>37196</v>
      </c>
      <c r="B26" s="51"/>
      <c r="C26" s="49">
        <v>15824</v>
      </c>
      <c r="D26" s="39">
        <f t="shared" si="0"/>
        <v>31</v>
      </c>
      <c r="E26" s="47">
        <v>0.18</v>
      </c>
      <c r="F26" s="40">
        <f t="shared" si="6"/>
        <v>15015</v>
      </c>
      <c r="G26" s="40">
        <f t="shared" si="1"/>
        <v>15015</v>
      </c>
      <c r="H26" s="40">
        <f t="shared" si="2"/>
        <v>809</v>
      </c>
      <c r="I26" s="40">
        <f t="shared" si="3"/>
        <v>981364</v>
      </c>
      <c r="J26" s="41">
        <f t="shared" si="4"/>
        <v>0</v>
      </c>
      <c r="K26" s="41">
        <f t="shared" si="5"/>
        <v>0</v>
      </c>
      <c r="L26" s="42">
        <f t="shared" si="7"/>
        <v>0</v>
      </c>
    </row>
    <row r="27" spans="1:12" ht="13.5" customHeight="1">
      <c r="A27" s="48">
        <v>37226</v>
      </c>
      <c r="B27" s="51"/>
      <c r="C27" s="49">
        <v>15824</v>
      </c>
      <c r="D27" s="39">
        <f t="shared" si="0"/>
        <v>30</v>
      </c>
      <c r="E27" s="47">
        <v>0.18</v>
      </c>
      <c r="F27" s="40">
        <f t="shared" si="6"/>
        <v>14518</v>
      </c>
      <c r="G27" s="40">
        <f t="shared" si="1"/>
        <v>14518</v>
      </c>
      <c r="H27" s="40">
        <f t="shared" si="2"/>
        <v>1306</v>
      </c>
      <c r="I27" s="40">
        <f t="shared" si="3"/>
        <v>980058</v>
      </c>
      <c r="J27" s="41">
        <f t="shared" si="4"/>
        <v>0</v>
      </c>
      <c r="K27" s="41">
        <f t="shared" si="5"/>
        <v>0</v>
      </c>
      <c r="L27" s="42">
        <f t="shared" si="7"/>
        <v>0</v>
      </c>
    </row>
    <row r="28" spans="1:12" ht="13.5" customHeight="1">
      <c r="A28" s="48">
        <v>37257</v>
      </c>
      <c r="B28" s="51"/>
      <c r="C28" s="49">
        <v>15824</v>
      </c>
      <c r="D28" s="39">
        <f t="shared" si="0"/>
        <v>31</v>
      </c>
      <c r="E28" s="47">
        <v>0.18</v>
      </c>
      <c r="F28" s="40">
        <f t="shared" si="6"/>
        <v>14982</v>
      </c>
      <c r="G28" s="40">
        <f t="shared" si="1"/>
        <v>14982</v>
      </c>
      <c r="H28" s="40">
        <f t="shared" si="2"/>
        <v>842</v>
      </c>
      <c r="I28" s="40">
        <f t="shared" si="3"/>
        <v>979216</v>
      </c>
      <c r="J28" s="41">
        <f t="shared" si="4"/>
        <v>0</v>
      </c>
      <c r="K28" s="41">
        <f t="shared" si="5"/>
        <v>0</v>
      </c>
      <c r="L28" s="42">
        <f t="shared" si="7"/>
        <v>0</v>
      </c>
    </row>
    <row r="29" spans="1:12" ht="13.5" customHeight="1">
      <c r="A29" s="48">
        <v>37288</v>
      </c>
      <c r="B29" s="51"/>
      <c r="C29" s="49">
        <v>15824</v>
      </c>
      <c r="D29" s="39">
        <f t="shared" si="0"/>
        <v>31</v>
      </c>
      <c r="E29" s="47">
        <v>0.18</v>
      </c>
      <c r="F29" s="40">
        <f t="shared" si="6"/>
        <v>14969</v>
      </c>
      <c r="G29" s="40">
        <f t="shared" si="1"/>
        <v>14969</v>
      </c>
      <c r="H29" s="40">
        <f t="shared" si="2"/>
        <v>855</v>
      </c>
      <c r="I29" s="40">
        <f t="shared" si="3"/>
        <v>978361</v>
      </c>
      <c r="J29" s="41">
        <f t="shared" si="4"/>
        <v>0</v>
      </c>
      <c r="K29" s="41">
        <f t="shared" si="5"/>
        <v>0</v>
      </c>
      <c r="L29" s="42">
        <f t="shared" si="7"/>
        <v>0</v>
      </c>
    </row>
    <row r="30" spans="1:12" ht="13.5" customHeight="1">
      <c r="A30" s="48">
        <v>37316</v>
      </c>
      <c r="B30" s="51"/>
      <c r="C30" s="49">
        <v>15824</v>
      </c>
      <c r="D30" s="39">
        <f t="shared" si="0"/>
        <v>28</v>
      </c>
      <c r="E30" s="47">
        <v>0.18</v>
      </c>
      <c r="F30" s="40">
        <f t="shared" si="6"/>
        <v>13509</v>
      </c>
      <c r="G30" s="40">
        <f t="shared" si="1"/>
        <v>13509</v>
      </c>
      <c r="H30" s="40">
        <f t="shared" si="2"/>
        <v>2315</v>
      </c>
      <c r="I30" s="40">
        <f t="shared" si="3"/>
        <v>976046</v>
      </c>
      <c r="J30" s="41">
        <f t="shared" si="4"/>
        <v>0</v>
      </c>
      <c r="K30" s="41">
        <f t="shared" si="5"/>
        <v>0</v>
      </c>
      <c r="L30" s="42">
        <f t="shared" si="7"/>
        <v>0</v>
      </c>
    </row>
    <row r="31" spans="1:12" ht="13.5" customHeight="1">
      <c r="A31" s="48">
        <v>37347</v>
      </c>
      <c r="B31" s="51"/>
      <c r="C31" s="49">
        <v>15824</v>
      </c>
      <c r="D31" s="39">
        <f t="shared" si="0"/>
        <v>31</v>
      </c>
      <c r="E31" s="47">
        <v>0.18</v>
      </c>
      <c r="F31" s="40">
        <f t="shared" si="6"/>
        <v>14921</v>
      </c>
      <c r="G31" s="40">
        <f t="shared" si="1"/>
        <v>14921</v>
      </c>
      <c r="H31" s="40">
        <f t="shared" si="2"/>
        <v>903</v>
      </c>
      <c r="I31" s="40">
        <f t="shared" si="3"/>
        <v>975143</v>
      </c>
      <c r="J31" s="41">
        <f t="shared" si="4"/>
        <v>0</v>
      </c>
      <c r="K31" s="41">
        <f t="shared" si="5"/>
        <v>0</v>
      </c>
      <c r="L31" s="42">
        <f t="shared" si="7"/>
        <v>0</v>
      </c>
    </row>
    <row r="32" spans="1:12" ht="13.5" customHeight="1">
      <c r="A32" s="48">
        <v>37377</v>
      </c>
      <c r="B32" s="51"/>
      <c r="C32" s="49">
        <v>15824</v>
      </c>
      <c r="D32" s="39">
        <f t="shared" si="0"/>
        <v>30</v>
      </c>
      <c r="E32" s="47">
        <v>0.18</v>
      </c>
      <c r="F32" s="40">
        <f t="shared" si="6"/>
        <v>14426</v>
      </c>
      <c r="G32" s="40">
        <f t="shared" si="1"/>
        <v>14426</v>
      </c>
      <c r="H32" s="40">
        <f t="shared" si="2"/>
        <v>1398</v>
      </c>
      <c r="I32" s="40">
        <f t="shared" si="3"/>
        <v>973745</v>
      </c>
      <c r="J32" s="41">
        <f t="shared" si="4"/>
        <v>0</v>
      </c>
      <c r="K32" s="41">
        <f t="shared" si="5"/>
        <v>0</v>
      </c>
      <c r="L32" s="42">
        <f t="shared" si="7"/>
        <v>0</v>
      </c>
    </row>
    <row r="33" spans="1:12" ht="13.5" customHeight="1">
      <c r="A33" s="48">
        <v>37408</v>
      </c>
      <c r="B33" s="51"/>
      <c r="C33" s="49">
        <v>15824</v>
      </c>
      <c r="D33" s="39">
        <f t="shared" si="0"/>
        <v>31</v>
      </c>
      <c r="E33" s="47">
        <v>0.18</v>
      </c>
      <c r="F33" s="40">
        <f t="shared" si="6"/>
        <v>14886</v>
      </c>
      <c r="G33" s="40">
        <f t="shared" si="1"/>
        <v>14886</v>
      </c>
      <c r="H33" s="40">
        <f t="shared" si="2"/>
        <v>938</v>
      </c>
      <c r="I33" s="40">
        <f t="shared" si="3"/>
        <v>972807</v>
      </c>
      <c r="J33" s="41">
        <f t="shared" si="4"/>
        <v>0</v>
      </c>
      <c r="K33" s="41">
        <f t="shared" si="5"/>
        <v>0</v>
      </c>
      <c r="L33" s="42">
        <f t="shared" si="7"/>
        <v>0</v>
      </c>
    </row>
    <row r="34" spans="1:12" ht="13.5" customHeight="1">
      <c r="A34" s="48">
        <v>37438</v>
      </c>
      <c r="B34" s="51"/>
      <c r="C34" s="49">
        <v>15824</v>
      </c>
      <c r="D34" s="39">
        <f t="shared" si="0"/>
        <v>30</v>
      </c>
      <c r="E34" s="47">
        <v>0.18</v>
      </c>
      <c r="F34" s="40">
        <f t="shared" si="6"/>
        <v>14392</v>
      </c>
      <c r="G34" s="40">
        <f t="shared" si="1"/>
        <v>14392</v>
      </c>
      <c r="H34" s="40">
        <f t="shared" si="2"/>
        <v>1432</v>
      </c>
      <c r="I34" s="40">
        <f t="shared" si="3"/>
        <v>971375</v>
      </c>
      <c r="J34" s="41">
        <f t="shared" si="4"/>
        <v>0</v>
      </c>
      <c r="K34" s="41">
        <f t="shared" si="5"/>
        <v>0</v>
      </c>
      <c r="L34" s="42">
        <f t="shared" si="7"/>
        <v>0</v>
      </c>
    </row>
    <row r="35" spans="1:12" ht="13.5" customHeight="1">
      <c r="A35" s="48">
        <v>37469</v>
      </c>
      <c r="B35" s="51"/>
      <c r="C35" s="49">
        <v>15824</v>
      </c>
      <c r="D35" s="39">
        <f t="shared" si="0"/>
        <v>31</v>
      </c>
      <c r="E35" s="47">
        <v>0.18</v>
      </c>
      <c r="F35" s="40">
        <f t="shared" si="6"/>
        <v>14850</v>
      </c>
      <c r="G35" s="40">
        <f t="shared" si="1"/>
        <v>14850</v>
      </c>
      <c r="H35" s="40">
        <f t="shared" si="2"/>
        <v>974</v>
      </c>
      <c r="I35" s="40">
        <f t="shared" si="3"/>
        <v>970401</v>
      </c>
      <c r="J35" s="41">
        <f t="shared" si="4"/>
        <v>0</v>
      </c>
      <c r="K35" s="41">
        <f t="shared" si="5"/>
        <v>0</v>
      </c>
      <c r="L35" s="42">
        <f t="shared" si="7"/>
        <v>0</v>
      </c>
    </row>
    <row r="36" spans="1:12" ht="13.5" customHeight="1">
      <c r="A36" s="48">
        <v>37500</v>
      </c>
      <c r="B36" s="51"/>
      <c r="C36" s="49">
        <v>15824</v>
      </c>
      <c r="D36" s="39">
        <f aca="true" t="shared" si="8" ref="D36:D67">DATEDIF(A35,A36,"Ｄ")</f>
        <v>31</v>
      </c>
      <c r="E36" s="47">
        <v>0.18</v>
      </c>
      <c r="F36" s="40">
        <f t="shared" si="6"/>
        <v>14835</v>
      </c>
      <c r="G36" s="40">
        <f aca="true" t="shared" si="9" ref="G36:G67">IF(C36&gt;0,J35+F36,0)</f>
        <v>14835</v>
      </c>
      <c r="H36" s="40">
        <f aca="true" t="shared" si="10" ref="H36:H67">C36-F36</f>
        <v>989</v>
      </c>
      <c r="I36" s="40">
        <f aca="true" t="shared" si="11" ref="I36:I67">I35-H36+B36</f>
        <v>969412</v>
      </c>
      <c r="J36" s="41">
        <f aca="true" t="shared" si="12" ref="J36:J67">IF(C36&gt;0,0,J35+F36)</f>
        <v>0</v>
      </c>
      <c r="K36" s="41">
        <f aca="true" t="shared" si="13" ref="K36:K67">IF(I35*E36*D36/365&lt;0,INT(I35*0.05*D36/365),0)</f>
        <v>0</v>
      </c>
      <c r="L36" s="42">
        <f t="shared" si="7"/>
        <v>0</v>
      </c>
    </row>
    <row r="37" spans="1:12" ht="13.5" customHeight="1">
      <c r="A37" s="48">
        <v>37530</v>
      </c>
      <c r="B37" s="51"/>
      <c r="C37" s="49">
        <v>15824</v>
      </c>
      <c r="D37" s="39">
        <f t="shared" si="8"/>
        <v>30</v>
      </c>
      <c r="E37" s="47">
        <v>0.18</v>
      </c>
      <c r="F37" s="40">
        <f aca="true" t="shared" si="14" ref="F37:F68">INT(IF(I36*E37*D37/365&gt;0,I36*E37*D37/365,0))</f>
        <v>14341</v>
      </c>
      <c r="G37" s="40">
        <f t="shared" si="9"/>
        <v>14341</v>
      </c>
      <c r="H37" s="40">
        <f t="shared" si="10"/>
        <v>1483</v>
      </c>
      <c r="I37" s="40">
        <f t="shared" si="11"/>
        <v>967929</v>
      </c>
      <c r="J37" s="41">
        <f t="shared" si="12"/>
        <v>0</v>
      </c>
      <c r="K37" s="41">
        <f t="shared" si="13"/>
        <v>0</v>
      </c>
      <c r="L37" s="42">
        <f aca="true" t="shared" si="15" ref="L37:L68">L36+K37</f>
        <v>0</v>
      </c>
    </row>
    <row r="38" spans="1:12" ht="13.5" customHeight="1">
      <c r="A38" s="48">
        <v>37561</v>
      </c>
      <c r="B38" s="51"/>
      <c r="C38" s="49">
        <v>15824</v>
      </c>
      <c r="D38" s="39">
        <f t="shared" si="8"/>
        <v>31</v>
      </c>
      <c r="E38" s="47">
        <v>0.18</v>
      </c>
      <c r="F38" s="40">
        <f t="shared" si="14"/>
        <v>14797</v>
      </c>
      <c r="G38" s="40">
        <f t="shared" si="9"/>
        <v>14797</v>
      </c>
      <c r="H38" s="40">
        <f t="shared" si="10"/>
        <v>1027</v>
      </c>
      <c r="I38" s="40">
        <f t="shared" si="11"/>
        <v>966902</v>
      </c>
      <c r="J38" s="41">
        <f t="shared" si="12"/>
        <v>0</v>
      </c>
      <c r="K38" s="41">
        <f t="shared" si="13"/>
        <v>0</v>
      </c>
      <c r="L38" s="42">
        <f t="shared" si="15"/>
        <v>0</v>
      </c>
    </row>
    <row r="39" spans="1:12" ht="13.5" customHeight="1">
      <c r="A39" s="48">
        <v>37591</v>
      </c>
      <c r="B39" s="51"/>
      <c r="C39" s="49">
        <v>15824</v>
      </c>
      <c r="D39" s="39">
        <f t="shared" si="8"/>
        <v>30</v>
      </c>
      <c r="E39" s="47">
        <v>0.18</v>
      </c>
      <c r="F39" s="40">
        <f t="shared" si="14"/>
        <v>14304</v>
      </c>
      <c r="G39" s="40">
        <f t="shared" si="9"/>
        <v>14304</v>
      </c>
      <c r="H39" s="40">
        <f t="shared" si="10"/>
        <v>1520</v>
      </c>
      <c r="I39" s="40">
        <f t="shared" si="11"/>
        <v>965382</v>
      </c>
      <c r="J39" s="41">
        <f t="shared" si="12"/>
        <v>0</v>
      </c>
      <c r="K39" s="41">
        <f t="shared" si="13"/>
        <v>0</v>
      </c>
      <c r="L39" s="42">
        <f t="shared" si="15"/>
        <v>0</v>
      </c>
    </row>
    <row r="40" spans="1:12" ht="13.5" customHeight="1">
      <c r="A40" s="48">
        <v>37622</v>
      </c>
      <c r="B40" s="51"/>
      <c r="C40" s="49">
        <v>15824</v>
      </c>
      <c r="D40" s="39">
        <f t="shared" si="8"/>
        <v>31</v>
      </c>
      <c r="E40" s="47">
        <v>0.18</v>
      </c>
      <c r="F40" s="40">
        <f t="shared" si="14"/>
        <v>14758</v>
      </c>
      <c r="G40" s="40">
        <f t="shared" si="9"/>
        <v>14758</v>
      </c>
      <c r="H40" s="40">
        <f t="shared" si="10"/>
        <v>1066</v>
      </c>
      <c r="I40" s="40">
        <f t="shared" si="11"/>
        <v>964316</v>
      </c>
      <c r="J40" s="41">
        <f t="shared" si="12"/>
        <v>0</v>
      </c>
      <c r="K40" s="41">
        <f t="shared" si="13"/>
        <v>0</v>
      </c>
      <c r="L40" s="42">
        <f t="shared" si="15"/>
        <v>0</v>
      </c>
    </row>
    <row r="41" spans="1:12" ht="13.5" customHeight="1">
      <c r="A41" s="48">
        <v>37653</v>
      </c>
      <c r="B41" s="51"/>
      <c r="C41" s="49">
        <v>15824</v>
      </c>
      <c r="D41" s="39">
        <f t="shared" si="8"/>
        <v>31</v>
      </c>
      <c r="E41" s="47">
        <v>0.18</v>
      </c>
      <c r="F41" s="40">
        <f t="shared" si="14"/>
        <v>14742</v>
      </c>
      <c r="G41" s="40">
        <f t="shared" si="9"/>
        <v>14742</v>
      </c>
      <c r="H41" s="40">
        <f t="shared" si="10"/>
        <v>1082</v>
      </c>
      <c r="I41" s="40">
        <f t="shared" si="11"/>
        <v>963234</v>
      </c>
      <c r="J41" s="41">
        <f t="shared" si="12"/>
        <v>0</v>
      </c>
      <c r="K41" s="41">
        <f t="shared" si="13"/>
        <v>0</v>
      </c>
      <c r="L41" s="42">
        <f t="shared" si="15"/>
        <v>0</v>
      </c>
    </row>
    <row r="42" spans="1:12" ht="13.5" customHeight="1">
      <c r="A42" s="48">
        <v>37681</v>
      </c>
      <c r="B42" s="51"/>
      <c r="C42" s="49">
        <v>15824</v>
      </c>
      <c r="D42" s="39">
        <f t="shared" si="8"/>
        <v>28</v>
      </c>
      <c r="E42" s="47">
        <v>0.18</v>
      </c>
      <c r="F42" s="40">
        <f t="shared" si="14"/>
        <v>13300</v>
      </c>
      <c r="G42" s="40">
        <f t="shared" si="9"/>
        <v>13300</v>
      </c>
      <c r="H42" s="40">
        <f t="shared" si="10"/>
        <v>2524</v>
      </c>
      <c r="I42" s="40">
        <f t="shared" si="11"/>
        <v>960710</v>
      </c>
      <c r="J42" s="41">
        <f t="shared" si="12"/>
        <v>0</v>
      </c>
      <c r="K42" s="41">
        <f t="shared" si="13"/>
        <v>0</v>
      </c>
      <c r="L42" s="42">
        <f t="shared" si="15"/>
        <v>0</v>
      </c>
    </row>
    <row r="43" spans="1:12" ht="13.5" customHeight="1">
      <c r="A43" s="48">
        <v>37712</v>
      </c>
      <c r="B43" s="51"/>
      <c r="C43" s="49">
        <v>15824</v>
      </c>
      <c r="D43" s="39">
        <f t="shared" si="8"/>
        <v>31</v>
      </c>
      <c r="E43" s="47">
        <v>0.18</v>
      </c>
      <c r="F43" s="40">
        <f t="shared" si="14"/>
        <v>14687</v>
      </c>
      <c r="G43" s="40">
        <f t="shared" si="9"/>
        <v>14687</v>
      </c>
      <c r="H43" s="40">
        <f t="shared" si="10"/>
        <v>1137</v>
      </c>
      <c r="I43" s="40">
        <f t="shared" si="11"/>
        <v>959573</v>
      </c>
      <c r="J43" s="41">
        <f t="shared" si="12"/>
        <v>0</v>
      </c>
      <c r="K43" s="41">
        <f t="shared" si="13"/>
        <v>0</v>
      </c>
      <c r="L43" s="42">
        <f t="shared" si="15"/>
        <v>0</v>
      </c>
    </row>
    <row r="44" spans="1:12" ht="13.5" customHeight="1">
      <c r="A44" s="48">
        <v>37742</v>
      </c>
      <c r="B44" s="51"/>
      <c r="C44" s="49">
        <v>15824</v>
      </c>
      <c r="D44" s="39">
        <f t="shared" si="8"/>
        <v>30</v>
      </c>
      <c r="E44" s="47">
        <v>0.18</v>
      </c>
      <c r="F44" s="40">
        <f t="shared" si="14"/>
        <v>14196</v>
      </c>
      <c r="G44" s="40">
        <f t="shared" si="9"/>
        <v>14196</v>
      </c>
      <c r="H44" s="40">
        <f t="shared" si="10"/>
        <v>1628</v>
      </c>
      <c r="I44" s="40">
        <f t="shared" si="11"/>
        <v>957945</v>
      </c>
      <c r="J44" s="41">
        <f t="shared" si="12"/>
        <v>0</v>
      </c>
      <c r="K44" s="41">
        <f t="shared" si="13"/>
        <v>0</v>
      </c>
      <c r="L44" s="42">
        <f t="shared" si="15"/>
        <v>0</v>
      </c>
    </row>
    <row r="45" spans="1:12" ht="13.5" customHeight="1">
      <c r="A45" s="48">
        <v>37773</v>
      </c>
      <c r="B45" s="51"/>
      <c r="C45" s="49">
        <v>15824</v>
      </c>
      <c r="D45" s="39">
        <f t="shared" si="8"/>
        <v>31</v>
      </c>
      <c r="E45" s="47">
        <v>0.18</v>
      </c>
      <c r="F45" s="40">
        <f t="shared" si="14"/>
        <v>14644</v>
      </c>
      <c r="G45" s="40">
        <f t="shared" si="9"/>
        <v>14644</v>
      </c>
      <c r="H45" s="40">
        <f t="shared" si="10"/>
        <v>1180</v>
      </c>
      <c r="I45" s="40">
        <f t="shared" si="11"/>
        <v>956765</v>
      </c>
      <c r="J45" s="41">
        <f t="shared" si="12"/>
        <v>0</v>
      </c>
      <c r="K45" s="41">
        <f t="shared" si="13"/>
        <v>0</v>
      </c>
      <c r="L45" s="42">
        <f t="shared" si="15"/>
        <v>0</v>
      </c>
    </row>
    <row r="46" spans="1:12" ht="13.5" customHeight="1">
      <c r="A46" s="48">
        <v>37803</v>
      </c>
      <c r="B46" s="51"/>
      <c r="C46" s="49">
        <v>15824</v>
      </c>
      <c r="D46" s="39">
        <f t="shared" si="8"/>
        <v>30</v>
      </c>
      <c r="E46" s="47">
        <v>0.18</v>
      </c>
      <c r="F46" s="40">
        <f t="shared" si="14"/>
        <v>14154</v>
      </c>
      <c r="G46" s="40">
        <f t="shared" si="9"/>
        <v>14154</v>
      </c>
      <c r="H46" s="40">
        <f t="shared" si="10"/>
        <v>1670</v>
      </c>
      <c r="I46" s="40">
        <f t="shared" si="11"/>
        <v>955095</v>
      </c>
      <c r="J46" s="41">
        <f t="shared" si="12"/>
        <v>0</v>
      </c>
      <c r="K46" s="41">
        <f t="shared" si="13"/>
        <v>0</v>
      </c>
      <c r="L46" s="42">
        <f t="shared" si="15"/>
        <v>0</v>
      </c>
    </row>
    <row r="47" spans="1:12" ht="13.5" customHeight="1">
      <c r="A47" s="48">
        <v>37834</v>
      </c>
      <c r="B47" s="51"/>
      <c r="C47" s="49">
        <v>15824</v>
      </c>
      <c r="D47" s="39">
        <f t="shared" si="8"/>
        <v>31</v>
      </c>
      <c r="E47" s="47">
        <v>0.18</v>
      </c>
      <c r="F47" s="40">
        <f t="shared" si="14"/>
        <v>14601</v>
      </c>
      <c r="G47" s="40">
        <f t="shared" si="9"/>
        <v>14601</v>
      </c>
      <c r="H47" s="40">
        <f t="shared" si="10"/>
        <v>1223</v>
      </c>
      <c r="I47" s="40">
        <f t="shared" si="11"/>
        <v>953872</v>
      </c>
      <c r="J47" s="41">
        <f t="shared" si="12"/>
        <v>0</v>
      </c>
      <c r="K47" s="41">
        <f t="shared" si="13"/>
        <v>0</v>
      </c>
      <c r="L47" s="42">
        <f t="shared" si="15"/>
        <v>0</v>
      </c>
    </row>
    <row r="48" spans="1:12" ht="13.5" customHeight="1">
      <c r="A48" s="48">
        <v>37865</v>
      </c>
      <c r="B48" s="51"/>
      <c r="C48" s="49">
        <v>15824</v>
      </c>
      <c r="D48" s="39">
        <f t="shared" si="8"/>
        <v>31</v>
      </c>
      <c r="E48" s="47">
        <v>0.18</v>
      </c>
      <c r="F48" s="40">
        <f t="shared" si="14"/>
        <v>14582</v>
      </c>
      <c r="G48" s="40">
        <f t="shared" si="9"/>
        <v>14582</v>
      </c>
      <c r="H48" s="40">
        <f t="shared" si="10"/>
        <v>1242</v>
      </c>
      <c r="I48" s="40">
        <f t="shared" si="11"/>
        <v>952630</v>
      </c>
      <c r="J48" s="41">
        <f t="shared" si="12"/>
        <v>0</v>
      </c>
      <c r="K48" s="41">
        <f t="shared" si="13"/>
        <v>0</v>
      </c>
      <c r="L48" s="42">
        <f t="shared" si="15"/>
        <v>0</v>
      </c>
    </row>
    <row r="49" spans="1:12" ht="13.5" customHeight="1">
      <c r="A49" s="48">
        <v>37895</v>
      </c>
      <c r="B49" s="51"/>
      <c r="C49" s="49">
        <v>15824</v>
      </c>
      <c r="D49" s="39">
        <f t="shared" si="8"/>
        <v>30</v>
      </c>
      <c r="E49" s="47">
        <v>0.18</v>
      </c>
      <c r="F49" s="40">
        <f t="shared" si="14"/>
        <v>14093</v>
      </c>
      <c r="G49" s="40">
        <f t="shared" si="9"/>
        <v>14093</v>
      </c>
      <c r="H49" s="40">
        <f t="shared" si="10"/>
        <v>1731</v>
      </c>
      <c r="I49" s="40">
        <f t="shared" si="11"/>
        <v>950899</v>
      </c>
      <c r="J49" s="41">
        <f t="shared" si="12"/>
        <v>0</v>
      </c>
      <c r="K49" s="41">
        <f t="shared" si="13"/>
        <v>0</v>
      </c>
      <c r="L49" s="42">
        <f t="shared" si="15"/>
        <v>0</v>
      </c>
    </row>
    <row r="50" spans="1:12" ht="13.5" customHeight="1">
      <c r="A50" s="48">
        <v>37926</v>
      </c>
      <c r="B50" s="51"/>
      <c r="C50" s="49">
        <v>15824</v>
      </c>
      <c r="D50" s="39">
        <f t="shared" si="8"/>
        <v>31</v>
      </c>
      <c r="E50" s="47">
        <v>0.18</v>
      </c>
      <c r="F50" s="40">
        <f t="shared" si="14"/>
        <v>14537</v>
      </c>
      <c r="G50" s="40">
        <f t="shared" si="9"/>
        <v>14537</v>
      </c>
      <c r="H50" s="40">
        <f t="shared" si="10"/>
        <v>1287</v>
      </c>
      <c r="I50" s="40">
        <f t="shared" si="11"/>
        <v>949612</v>
      </c>
      <c r="J50" s="41">
        <f t="shared" si="12"/>
        <v>0</v>
      </c>
      <c r="K50" s="41">
        <f t="shared" si="13"/>
        <v>0</v>
      </c>
      <c r="L50" s="42">
        <f t="shared" si="15"/>
        <v>0</v>
      </c>
    </row>
    <row r="51" spans="1:12" ht="13.5" customHeight="1">
      <c r="A51" s="48">
        <v>37956</v>
      </c>
      <c r="B51" s="51"/>
      <c r="C51" s="49">
        <v>15824</v>
      </c>
      <c r="D51" s="39">
        <f t="shared" si="8"/>
        <v>30</v>
      </c>
      <c r="E51" s="47">
        <v>0.18</v>
      </c>
      <c r="F51" s="40">
        <f t="shared" si="14"/>
        <v>14049</v>
      </c>
      <c r="G51" s="40">
        <f t="shared" si="9"/>
        <v>14049</v>
      </c>
      <c r="H51" s="40">
        <f t="shared" si="10"/>
        <v>1775</v>
      </c>
      <c r="I51" s="40">
        <f t="shared" si="11"/>
        <v>947837</v>
      </c>
      <c r="J51" s="41">
        <f t="shared" si="12"/>
        <v>0</v>
      </c>
      <c r="K51" s="41">
        <f t="shared" si="13"/>
        <v>0</v>
      </c>
      <c r="L51" s="42">
        <f t="shared" si="15"/>
        <v>0</v>
      </c>
    </row>
    <row r="52" spans="1:12" ht="13.5" customHeight="1">
      <c r="A52" s="48">
        <v>37987</v>
      </c>
      <c r="B52" s="51"/>
      <c r="C52" s="49">
        <v>15824</v>
      </c>
      <c r="D52" s="39">
        <f t="shared" si="8"/>
        <v>31</v>
      </c>
      <c r="E52" s="47">
        <v>0.18</v>
      </c>
      <c r="F52" s="40">
        <f t="shared" si="14"/>
        <v>14490</v>
      </c>
      <c r="G52" s="40">
        <f t="shared" si="9"/>
        <v>14490</v>
      </c>
      <c r="H52" s="40">
        <f t="shared" si="10"/>
        <v>1334</v>
      </c>
      <c r="I52" s="40">
        <f t="shared" si="11"/>
        <v>946503</v>
      </c>
      <c r="J52" s="41">
        <f t="shared" si="12"/>
        <v>0</v>
      </c>
      <c r="K52" s="41">
        <f t="shared" si="13"/>
        <v>0</v>
      </c>
      <c r="L52" s="42">
        <f t="shared" si="15"/>
        <v>0</v>
      </c>
    </row>
    <row r="53" spans="1:12" ht="13.5" customHeight="1">
      <c r="A53" s="48">
        <v>38018</v>
      </c>
      <c r="B53" s="51"/>
      <c r="C53" s="49">
        <v>15824</v>
      </c>
      <c r="D53" s="39">
        <f t="shared" si="8"/>
        <v>31</v>
      </c>
      <c r="E53" s="47">
        <v>0.18</v>
      </c>
      <c r="F53" s="40">
        <f t="shared" si="14"/>
        <v>14469</v>
      </c>
      <c r="G53" s="40">
        <f t="shared" si="9"/>
        <v>14469</v>
      </c>
      <c r="H53" s="40">
        <f t="shared" si="10"/>
        <v>1355</v>
      </c>
      <c r="I53" s="40">
        <f t="shared" si="11"/>
        <v>945148</v>
      </c>
      <c r="J53" s="41">
        <f t="shared" si="12"/>
        <v>0</v>
      </c>
      <c r="K53" s="41">
        <f t="shared" si="13"/>
        <v>0</v>
      </c>
      <c r="L53" s="42">
        <f t="shared" si="15"/>
        <v>0</v>
      </c>
    </row>
    <row r="54" spans="1:12" ht="13.5" customHeight="1">
      <c r="A54" s="48">
        <v>38047</v>
      </c>
      <c r="B54" s="51"/>
      <c r="C54" s="49">
        <v>15824</v>
      </c>
      <c r="D54" s="39">
        <f t="shared" si="8"/>
        <v>29</v>
      </c>
      <c r="E54" s="47">
        <v>0.18</v>
      </c>
      <c r="F54" s="40">
        <f t="shared" si="14"/>
        <v>13516</v>
      </c>
      <c r="G54" s="40">
        <f t="shared" si="9"/>
        <v>13516</v>
      </c>
      <c r="H54" s="40">
        <f t="shared" si="10"/>
        <v>2308</v>
      </c>
      <c r="I54" s="40">
        <f t="shared" si="11"/>
        <v>942840</v>
      </c>
      <c r="J54" s="41">
        <f t="shared" si="12"/>
        <v>0</v>
      </c>
      <c r="K54" s="41">
        <f t="shared" si="13"/>
        <v>0</v>
      </c>
      <c r="L54" s="42">
        <f t="shared" si="15"/>
        <v>0</v>
      </c>
    </row>
    <row r="55" spans="1:12" ht="13.5" customHeight="1">
      <c r="A55" s="48">
        <v>38078</v>
      </c>
      <c r="B55" s="51"/>
      <c r="C55" s="49">
        <v>15824</v>
      </c>
      <c r="D55" s="39">
        <f t="shared" si="8"/>
        <v>31</v>
      </c>
      <c r="E55" s="47">
        <v>0.18</v>
      </c>
      <c r="F55" s="40">
        <f t="shared" si="14"/>
        <v>14413</v>
      </c>
      <c r="G55" s="40">
        <f t="shared" si="9"/>
        <v>14413</v>
      </c>
      <c r="H55" s="40">
        <f t="shared" si="10"/>
        <v>1411</v>
      </c>
      <c r="I55" s="40">
        <f t="shared" si="11"/>
        <v>941429</v>
      </c>
      <c r="J55" s="41">
        <f t="shared" si="12"/>
        <v>0</v>
      </c>
      <c r="K55" s="41">
        <f t="shared" si="13"/>
        <v>0</v>
      </c>
      <c r="L55" s="42">
        <f t="shared" si="15"/>
        <v>0</v>
      </c>
    </row>
    <row r="56" spans="1:12" ht="13.5" customHeight="1">
      <c r="A56" s="48">
        <v>38108</v>
      </c>
      <c r="B56" s="51"/>
      <c r="C56" s="49">
        <v>15824</v>
      </c>
      <c r="D56" s="39">
        <f t="shared" si="8"/>
        <v>30</v>
      </c>
      <c r="E56" s="47">
        <v>0.18</v>
      </c>
      <c r="F56" s="40">
        <f t="shared" si="14"/>
        <v>13927</v>
      </c>
      <c r="G56" s="40">
        <f t="shared" si="9"/>
        <v>13927</v>
      </c>
      <c r="H56" s="40">
        <f t="shared" si="10"/>
        <v>1897</v>
      </c>
      <c r="I56" s="40">
        <f t="shared" si="11"/>
        <v>939532</v>
      </c>
      <c r="J56" s="41">
        <f t="shared" si="12"/>
        <v>0</v>
      </c>
      <c r="K56" s="41">
        <f t="shared" si="13"/>
        <v>0</v>
      </c>
      <c r="L56" s="42">
        <f t="shared" si="15"/>
        <v>0</v>
      </c>
    </row>
    <row r="57" spans="1:12" ht="13.5" customHeight="1">
      <c r="A57" s="48">
        <v>38139</v>
      </c>
      <c r="B57" s="51"/>
      <c r="C57" s="49">
        <v>15824</v>
      </c>
      <c r="D57" s="39">
        <f t="shared" si="8"/>
        <v>31</v>
      </c>
      <c r="E57" s="47">
        <v>0.18</v>
      </c>
      <c r="F57" s="40">
        <f t="shared" si="14"/>
        <v>14363</v>
      </c>
      <c r="G57" s="40">
        <f t="shared" si="9"/>
        <v>14363</v>
      </c>
      <c r="H57" s="40">
        <f t="shared" si="10"/>
        <v>1461</v>
      </c>
      <c r="I57" s="40">
        <f t="shared" si="11"/>
        <v>938071</v>
      </c>
      <c r="J57" s="41">
        <f t="shared" si="12"/>
        <v>0</v>
      </c>
      <c r="K57" s="41">
        <f t="shared" si="13"/>
        <v>0</v>
      </c>
      <c r="L57" s="42">
        <f t="shared" si="15"/>
        <v>0</v>
      </c>
    </row>
    <row r="58" spans="1:12" ht="13.5" customHeight="1">
      <c r="A58" s="48">
        <v>38169</v>
      </c>
      <c r="B58" s="51"/>
      <c r="C58" s="49">
        <v>15824</v>
      </c>
      <c r="D58" s="39">
        <f t="shared" si="8"/>
        <v>30</v>
      </c>
      <c r="E58" s="47">
        <v>0.18</v>
      </c>
      <c r="F58" s="40">
        <f t="shared" si="14"/>
        <v>13878</v>
      </c>
      <c r="G58" s="40">
        <f t="shared" si="9"/>
        <v>13878</v>
      </c>
      <c r="H58" s="40">
        <f t="shared" si="10"/>
        <v>1946</v>
      </c>
      <c r="I58" s="40">
        <f t="shared" si="11"/>
        <v>936125</v>
      </c>
      <c r="J58" s="41">
        <f t="shared" si="12"/>
        <v>0</v>
      </c>
      <c r="K58" s="41">
        <f t="shared" si="13"/>
        <v>0</v>
      </c>
      <c r="L58" s="42">
        <f t="shared" si="15"/>
        <v>0</v>
      </c>
    </row>
    <row r="59" spans="1:12" ht="13.5" customHeight="1">
      <c r="A59" s="48">
        <v>38200</v>
      </c>
      <c r="B59" s="51"/>
      <c r="C59" s="49">
        <v>15824</v>
      </c>
      <c r="D59" s="39">
        <f t="shared" si="8"/>
        <v>31</v>
      </c>
      <c r="E59" s="47">
        <v>0.18</v>
      </c>
      <c r="F59" s="40">
        <f t="shared" si="14"/>
        <v>14311</v>
      </c>
      <c r="G59" s="40">
        <f t="shared" si="9"/>
        <v>14311</v>
      </c>
      <c r="H59" s="40">
        <f t="shared" si="10"/>
        <v>1513</v>
      </c>
      <c r="I59" s="40">
        <f t="shared" si="11"/>
        <v>934612</v>
      </c>
      <c r="J59" s="41">
        <f t="shared" si="12"/>
        <v>0</v>
      </c>
      <c r="K59" s="41">
        <f t="shared" si="13"/>
        <v>0</v>
      </c>
      <c r="L59" s="42">
        <f t="shared" si="15"/>
        <v>0</v>
      </c>
    </row>
    <row r="60" spans="1:12" ht="13.5" customHeight="1">
      <c r="A60" s="48">
        <v>38231</v>
      </c>
      <c r="B60" s="51"/>
      <c r="C60" s="49">
        <v>15824</v>
      </c>
      <c r="D60" s="39">
        <f t="shared" si="8"/>
        <v>31</v>
      </c>
      <c r="E60" s="47">
        <v>0.18</v>
      </c>
      <c r="F60" s="40">
        <f t="shared" si="14"/>
        <v>14288</v>
      </c>
      <c r="G60" s="40">
        <f t="shared" si="9"/>
        <v>14288</v>
      </c>
      <c r="H60" s="40">
        <f t="shared" si="10"/>
        <v>1536</v>
      </c>
      <c r="I60" s="40">
        <f t="shared" si="11"/>
        <v>933076</v>
      </c>
      <c r="J60" s="41">
        <f t="shared" si="12"/>
        <v>0</v>
      </c>
      <c r="K60" s="41">
        <f t="shared" si="13"/>
        <v>0</v>
      </c>
      <c r="L60" s="42">
        <f t="shared" si="15"/>
        <v>0</v>
      </c>
    </row>
    <row r="61" spans="1:12" ht="13.5" customHeight="1">
      <c r="A61" s="48">
        <v>38261</v>
      </c>
      <c r="B61" s="51"/>
      <c r="C61" s="49">
        <v>15824</v>
      </c>
      <c r="D61" s="39">
        <f t="shared" si="8"/>
        <v>30</v>
      </c>
      <c r="E61" s="47">
        <v>0.18</v>
      </c>
      <c r="F61" s="40">
        <f t="shared" si="14"/>
        <v>13804</v>
      </c>
      <c r="G61" s="40">
        <f t="shared" si="9"/>
        <v>13804</v>
      </c>
      <c r="H61" s="40">
        <f t="shared" si="10"/>
        <v>2020</v>
      </c>
      <c r="I61" s="40">
        <f t="shared" si="11"/>
        <v>931056</v>
      </c>
      <c r="J61" s="41">
        <f t="shared" si="12"/>
        <v>0</v>
      </c>
      <c r="K61" s="41">
        <f t="shared" si="13"/>
        <v>0</v>
      </c>
      <c r="L61" s="42">
        <f t="shared" si="15"/>
        <v>0</v>
      </c>
    </row>
    <row r="62" spans="1:12" ht="13.5" customHeight="1">
      <c r="A62" s="48">
        <v>38292</v>
      </c>
      <c r="B62" s="51"/>
      <c r="C62" s="49">
        <v>15824</v>
      </c>
      <c r="D62" s="39">
        <f t="shared" si="8"/>
        <v>31</v>
      </c>
      <c r="E62" s="47">
        <v>0.18</v>
      </c>
      <c r="F62" s="40">
        <f t="shared" si="14"/>
        <v>14233</v>
      </c>
      <c r="G62" s="40">
        <f t="shared" si="9"/>
        <v>14233</v>
      </c>
      <c r="H62" s="40">
        <f t="shared" si="10"/>
        <v>1591</v>
      </c>
      <c r="I62" s="40">
        <f t="shared" si="11"/>
        <v>929465</v>
      </c>
      <c r="J62" s="41">
        <f t="shared" si="12"/>
        <v>0</v>
      </c>
      <c r="K62" s="41">
        <f t="shared" si="13"/>
        <v>0</v>
      </c>
      <c r="L62" s="42">
        <f t="shared" si="15"/>
        <v>0</v>
      </c>
    </row>
    <row r="63" spans="1:12" ht="13.5" customHeight="1">
      <c r="A63" s="48">
        <v>38322</v>
      </c>
      <c r="B63" s="51"/>
      <c r="C63" s="49">
        <v>15824</v>
      </c>
      <c r="D63" s="43">
        <f t="shared" si="8"/>
        <v>30</v>
      </c>
      <c r="E63" s="47">
        <v>0.18</v>
      </c>
      <c r="F63" s="44">
        <f t="shared" si="14"/>
        <v>13750</v>
      </c>
      <c r="G63" s="44">
        <f t="shared" si="9"/>
        <v>13750</v>
      </c>
      <c r="H63" s="44">
        <f t="shared" si="10"/>
        <v>2074</v>
      </c>
      <c r="I63" s="44">
        <f t="shared" si="11"/>
        <v>927391</v>
      </c>
      <c r="J63" s="45">
        <f t="shared" si="12"/>
        <v>0</v>
      </c>
      <c r="K63" s="45">
        <f t="shared" si="13"/>
        <v>0</v>
      </c>
      <c r="L63" s="46">
        <f t="shared" si="15"/>
        <v>0</v>
      </c>
    </row>
    <row r="64" spans="1:12" ht="13.5" customHeight="1">
      <c r="A64" s="48">
        <v>38353</v>
      </c>
      <c r="B64" s="51"/>
      <c r="C64" s="49">
        <v>15824</v>
      </c>
      <c r="D64" s="39">
        <f t="shared" si="8"/>
        <v>31</v>
      </c>
      <c r="E64" s="47">
        <v>0.18</v>
      </c>
      <c r="F64" s="40">
        <f t="shared" si="14"/>
        <v>14177</v>
      </c>
      <c r="G64" s="40">
        <f t="shared" si="9"/>
        <v>14177</v>
      </c>
      <c r="H64" s="40">
        <f t="shared" si="10"/>
        <v>1647</v>
      </c>
      <c r="I64" s="40">
        <f t="shared" si="11"/>
        <v>925744</v>
      </c>
      <c r="J64" s="41">
        <f t="shared" si="12"/>
        <v>0</v>
      </c>
      <c r="K64" s="41">
        <f t="shared" si="13"/>
        <v>0</v>
      </c>
      <c r="L64" s="42">
        <f t="shared" si="15"/>
        <v>0</v>
      </c>
    </row>
    <row r="65" spans="1:12" ht="13.5" customHeight="1">
      <c r="A65" s="48">
        <v>38384</v>
      </c>
      <c r="B65" s="51"/>
      <c r="C65" s="49">
        <v>15824</v>
      </c>
      <c r="D65" s="43">
        <f t="shared" si="8"/>
        <v>31</v>
      </c>
      <c r="E65" s="47">
        <v>0.18</v>
      </c>
      <c r="F65" s="44">
        <f t="shared" si="14"/>
        <v>14152</v>
      </c>
      <c r="G65" s="44">
        <f t="shared" si="9"/>
        <v>14152</v>
      </c>
      <c r="H65" s="44">
        <f t="shared" si="10"/>
        <v>1672</v>
      </c>
      <c r="I65" s="44">
        <f t="shared" si="11"/>
        <v>924072</v>
      </c>
      <c r="J65" s="45">
        <f t="shared" si="12"/>
        <v>0</v>
      </c>
      <c r="K65" s="45">
        <f t="shared" si="13"/>
        <v>0</v>
      </c>
      <c r="L65" s="46">
        <f t="shared" si="15"/>
        <v>0</v>
      </c>
    </row>
    <row r="66" spans="1:12" ht="13.5" customHeight="1">
      <c r="A66" s="48">
        <v>38412</v>
      </c>
      <c r="B66" s="51"/>
      <c r="C66" s="49">
        <v>15824</v>
      </c>
      <c r="D66" s="39">
        <f t="shared" si="8"/>
        <v>28</v>
      </c>
      <c r="E66" s="47">
        <v>0.18</v>
      </c>
      <c r="F66" s="40">
        <f t="shared" si="14"/>
        <v>12759</v>
      </c>
      <c r="G66" s="40">
        <f t="shared" si="9"/>
        <v>12759</v>
      </c>
      <c r="H66" s="40">
        <f t="shared" si="10"/>
        <v>3065</v>
      </c>
      <c r="I66" s="40">
        <f t="shared" si="11"/>
        <v>921007</v>
      </c>
      <c r="J66" s="41">
        <f t="shared" si="12"/>
        <v>0</v>
      </c>
      <c r="K66" s="41">
        <f t="shared" si="13"/>
        <v>0</v>
      </c>
      <c r="L66" s="42">
        <f t="shared" si="15"/>
        <v>0</v>
      </c>
    </row>
    <row r="67" spans="1:12" ht="13.5" customHeight="1">
      <c r="A67" s="48">
        <v>38443</v>
      </c>
      <c r="B67" s="51"/>
      <c r="C67" s="49">
        <v>15824</v>
      </c>
      <c r="D67" s="43">
        <f t="shared" si="8"/>
        <v>31</v>
      </c>
      <c r="E67" s="47">
        <v>0.18</v>
      </c>
      <c r="F67" s="44">
        <f t="shared" si="14"/>
        <v>14080</v>
      </c>
      <c r="G67" s="44">
        <f t="shared" si="9"/>
        <v>14080</v>
      </c>
      <c r="H67" s="44">
        <f t="shared" si="10"/>
        <v>1744</v>
      </c>
      <c r="I67" s="44">
        <f t="shared" si="11"/>
        <v>919263</v>
      </c>
      <c r="J67" s="45">
        <f t="shared" si="12"/>
        <v>0</v>
      </c>
      <c r="K67" s="45">
        <f t="shared" si="13"/>
        <v>0</v>
      </c>
      <c r="L67" s="46">
        <f t="shared" si="15"/>
        <v>0</v>
      </c>
    </row>
    <row r="68" spans="1:12" ht="13.5" customHeight="1">
      <c r="A68" s="48">
        <v>38473</v>
      </c>
      <c r="B68" s="51"/>
      <c r="C68" s="49">
        <v>15824</v>
      </c>
      <c r="D68" s="39">
        <f aca="true" t="shared" si="16" ref="D68:D99">DATEDIF(A67,A68,"Ｄ")</f>
        <v>30</v>
      </c>
      <c r="E68" s="47">
        <v>0.18</v>
      </c>
      <c r="F68" s="40">
        <f t="shared" si="14"/>
        <v>13600</v>
      </c>
      <c r="G68" s="40">
        <f aca="true" t="shared" si="17" ref="G68:G99">IF(C68&gt;0,J67+F68,0)</f>
        <v>13600</v>
      </c>
      <c r="H68" s="40">
        <f aca="true" t="shared" si="18" ref="H68:H99">C68-F68</f>
        <v>2224</v>
      </c>
      <c r="I68" s="40">
        <f aca="true" t="shared" si="19" ref="I68:I99">I67-H68+B68</f>
        <v>917039</v>
      </c>
      <c r="J68" s="41">
        <f aca="true" t="shared" si="20" ref="J68:J99">IF(C68&gt;0,0,J67+F68)</f>
        <v>0</v>
      </c>
      <c r="K68" s="41">
        <f aca="true" t="shared" si="21" ref="K68:K99">IF(I67*E68*D68/365&lt;0,INT(I67*0.05*D68/365),0)</f>
        <v>0</v>
      </c>
      <c r="L68" s="42">
        <f t="shared" si="15"/>
        <v>0</v>
      </c>
    </row>
    <row r="69" spans="1:12" ht="13.5" customHeight="1">
      <c r="A69" s="48">
        <v>38504</v>
      </c>
      <c r="B69" s="51"/>
      <c r="C69" s="49">
        <v>15824</v>
      </c>
      <c r="D69" s="43">
        <f t="shared" si="16"/>
        <v>31</v>
      </c>
      <c r="E69" s="47">
        <v>0.18</v>
      </c>
      <c r="F69" s="44">
        <f aca="true" t="shared" si="22" ref="F69:F100">INT(IF(I68*E69*D69/365&gt;0,I68*E69*D69/365,0))</f>
        <v>14019</v>
      </c>
      <c r="G69" s="44">
        <f t="shared" si="17"/>
        <v>14019</v>
      </c>
      <c r="H69" s="44">
        <f t="shared" si="18"/>
        <v>1805</v>
      </c>
      <c r="I69" s="44">
        <f t="shared" si="19"/>
        <v>915234</v>
      </c>
      <c r="J69" s="45">
        <f t="shared" si="20"/>
        <v>0</v>
      </c>
      <c r="K69" s="45">
        <f t="shared" si="21"/>
        <v>0</v>
      </c>
      <c r="L69" s="46">
        <f aca="true" t="shared" si="23" ref="L69:L100">L68+K69</f>
        <v>0</v>
      </c>
    </row>
    <row r="70" spans="1:12" ht="13.5" customHeight="1">
      <c r="A70" s="48">
        <v>38534</v>
      </c>
      <c r="B70" s="51"/>
      <c r="C70" s="49">
        <v>15824</v>
      </c>
      <c r="D70" s="39">
        <f t="shared" si="16"/>
        <v>30</v>
      </c>
      <c r="E70" s="47">
        <v>0.18</v>
      </c>
      <c r="F70" s="40">
        <f t="shared" si="22"/>
        <v>13540</v>
      </c>
      <c r="G70" s="40">
        <f t="shared" si="17"/>
        <v>13540</v>
      </c>
      <c r="H70" s="40">
        <f t="shared" si="18"/>
        <v>2284</v>
      </c>
      <c r="I70" s="40">
        <f t="shared" si="19"/>
        <v>912950</v>
      </c>
      <c r="J70" s="41">
        <f t="shared" si="20"/>
        <v>0</v>
      </c>
      <c r="K70" s="41">
        <f t="shared" si="21"/>
        <v>0</v>
      </c>
      <c r="L70" s="42">
        <f t="shared" si="23"/>
        <v>0</v>
      </c>
    </row>
    <row r="71" spans="1:12" ht="13.5" customHeight="1">
      <c r="A71" s="48">
        <v>38565</v>
      </c>
      <c r="B71" s="51"/>
      <c r="C71" s="49">
        <v>15824</v>
      </c>
      <c r="D71" s="43">
        <f t="shared" si="16"/>
        <v>31</v>
      </c>
      <c r="E71" s="47">
        <v>0.18</v>
      </c>
      <c r="F71" s="44">
        <f t="shared" si="22"/>
        <v>13956</v>
      </c>
      <c r="G71" s="44">
        <f t="shared" si="17"/>
        <v>13956</v>
      </c>
      <c r="H71" s="44">
        <f t="shared" si="18"/>
        <v>1868</v>
      </c>
      <c r="I71" s="44">
        <f t="shared" si="19"/>
        <v>911082</v>
      </c>
      <c r="J71" s="45">
        <f t="shared" si="20"/>
        <v>0</v>
      </c>
      <c r="K71" s="45">
        <f t="shared" si="21"/>
        <v>0</v>
      </c>
      <c r="L71" s="46">
        <f t="shared" si="23"/>
        <v>0</v>
      </c>
    </row>
    <row r="72" spans="1:12" ht="13.5" customHeight="1">
      <c r="A72" s="48">
        <v>38596</v>
      </c>
      <c r="B72" s="51"/>
      <c r="C72" s="49">
        <v>15824</v>
      </c>
      <c r="D72" s="39">
        <f t="shared" si="16"/>
        <v>31</v>
      </c>
      <c r="E72" s="47">
        <v>0.18</v>
      </c>
      <c r="F72" s="40">
        <f t="shared" si="22"/>
        <v>13928</v>
      </c>
      <c r="G72" s="40">
        <f t="shared" si="17"/>
        <v>13928</v>
      </c>
      <c r="H72" s="40">
        <f t="shared" si="18"/>
        <v>1896</v>
      </c>
      <c r="I72" s="40">
        <f t="shared" si="19"/>
        <v>909186</v>
      </c>
      <c r="J72" s="41">
        <f t="shared" si="20"/>
        <v>0</v>
      </c>
      <c r="K72" s="41">
        <f t="shared" si="21"/>
        <v>0</v>
      </c>
      <c r="L72" s="42">
        <f t="shared" si="23"/>
        <v>0</v>
      </c>
    </row>
    <row r="73" spans="1:12" ht="13.5" customHeight="1">
      <c r="A73" s="48">
        <v>38626</v>
      </c>
      <c r="B73" s="51"/>
      <c r="C73" s="49">
        <v>15824</v>
      </c>
      <c r="D73" s="43">
        <f t="shared" si="16"/>
        <v>30</v>
      </c>
      <c r="E73" s="47">
        <v>0.18</v>
      </c>
      <c r="F73" s="44">
        <f t="shared" si="22"/>
        <v>13450</v>
      </c>
      <c r="G73" s="44">
        <f t="shared" si="17"/>
        <v>13450</v>
      </c>
      <c r="H73" s="44">
        <f t="shared" si="18"/>
        <v>2374</v>
      </c>
      <c r="I73" s="44">
        <f t="shared" si="19"/>
        <v>906812</v>
      </c>
      <c r="J73" s="45">
        <f t="shared" si="20"/>
        <v>0</v>
      </c>
      <c r="K73" s="45">
        <f t="shared" si="21"/>
        <v>0</v>
      </c>
      <c r="L73" s="46">
        <f t="shared" si="23"/>
        <v>0</v>
      </c>
    </row>
    <row r="74" spans="1:12" ht="13.5" customHeight="1">
      <c r="A74" s="48">
        <v>38657</v>
      </c>
      <c r="B74" s="51"/>
      <c r="C74" s="49">
        <v>15824</v>
      </c>
      <c r="D74" s="39">
        <f t="shared" si="16"/>
        <v>31</v>
      </c>
      <c r="E74" s="47">
        <v>0.18</v>
      </c>
      <c r="F74" s="40">
        <f t="shared" si="22"/>
        <v>13863</v>
      </c>
      <c r="G74" s="40">
        <f t="shared" si="17"/>
        <v>13863</v>
      </c>
      <c r="H74" s="40">
        <f t="shared" si="18"/>
        <v>1961</v>
      </c>
      <c r="I74" s="40">
        <f t="shared" si="19"/>
        <v>904851</v>
      </c>
      <c r="J74" s="41">
        <f t="shared" si="20"/>
        <v>0</v>
      </c>
      <c r="K74" s="41">
        <f t="shared" si="21"/>
        <v>0</v>
      </c>
      <c r="L74" s="42">
        <f t="shared" si="23"/>
        <v>0</v>
      </c>
    </row>
    <row r="75" spans="1:12" ht="13.5" customHeight="1">
      <c r="A75" s="48">
        <v>38687</v>
      </c>
      <c r="B75" s="51"/>
      <c r="C75" s="49">
        <v>15824</v>
      </c>
      <c r="D75" s="43">
        <f t="shared" si="16"/>
        <v>30</v>
      </c>
      <c r="E75" s="47">
        <v>0.18</v>
      </c>
      <c r="F75" s="44">
        <f t="shared" si="22"/>
        <v>13386</v>
      </c>
      <c r="G75" s="44">
        <f t="shared" si="17"/>
        <v>13386</v>
      </c>
      <c r="H75" s="44">
        <f t="shared" si="18"/>
        <v>2438</v>
      </c>
      <c r="I75" s="44">
        <f t="shared" si="19"/>
        <v>902413</v>
      </c>
      <c r="J75" s="45">
        <f t="shared" si="20"/>
        <v>0</v>
      </c>
      <c r="K75" s="45">
        <f t="shared" si="21"/>
        <v>0</v>
      </c>
      <c r="L75" s="46">
        <f t="shared" si="23"/>
        <v>0</v>
      </c>
    </row>
    <row r="76" spans="1:12" ht="13.5" customHeight="1">
      <c r="A76" s="48">
        <v>38718</v>
      </c>
      <c r="B76" s="51"/>
      <c r="C76" s="49">
        <v>15824</v>
      </c>
      <c r="D76" s="39">
        <f t="shared" si="16"/>
        <v>31</v>
      </c>
      <c r="E76" s="47">
        <v>0.18</v>
      </c>
      <c r="F76" s="40">
        <f t="shared" si="22"/>
        <v>13795</v>
      </c>
      <c r="G76" s="40">
        <f t="shared" si="17"/>
        <v>13795</v>
      </c>
      <c r="H76" s="40">
        <f t="shared" si="18"/>
        <v>2029</v>
      </c>
      <c r="I76" s="40">
        <f t="shared" si="19"/>
        <v>900384</v>
      </c>
      <c r="J76" s="41">
        <f t="shared" si="20"/>
        <v>0</v>
      </c>
      <c r="K76" s="41">
        <f t="shared" si="21"/>
        <v>0</v>
      </c>
      <c r="L76" s="42">
        <f t="shared" si="23"/>
        <v>0</v>
      </c>
    </row>
    <row r="77" spans="1:12" ht="13.5" customHeight="1">
      <c r="A77" s="48">
        <v>38749</v>
      </c>
      <c r="B77" s="51"/>
      <c r="C77" s="49">
        <v>15824</v>
      </c>
      <c r="D77" s="43">
        <f t="shared" si="16"/>
        <v>31</v>
      </c>
      <c r="E77" s="47">
        <v>0.18</v>
      </c>
      <c r="F77" s="44">
        <f t="shared" si="22"/>
        <v>13764</v>
      </c>
      <c r="G77" s="44">
        <f t="shared" si="17"/>
        <v>13764</v>
      </c>
      <c r="H77" s="44">
        <f t="shared" si="18"/>
        <v>2060</v>
      </c>
      <c r="I77" s="44">
        <f t="shared" si="19"/>
        <v>898324</v>
      </c>
      <c r="J77" s="45">
        <f t="shared" si="20"/>
        <v>0</v>
      </c>
      <c r="K77" s="45">
        <f t="shared" si="21"/>
        <v>0</v>
      </c>
      <c r="L77" s="46">
        <f t="shared" si="23"/>
        <v>0</v>
      </c>
    </row>
    <row r="78" spans="1:12" ht="13.5" customHeight="1">
      <c r="A78" s="48">
        <v>38777</v>
      </c>
      <c r="B78" s="51"/>
      <c r="C78" s="49">
        <v>15824</v>
      </c>
      <c r="D78" s="39">
        <f t="shared" si="16"/>
        <v>28</v>
      </c>
      <c r="E78" s="47">
        <v>0.18</v>
      </c>
      <c r="F78" s="40">
        <f t="shared" si="22"/>
        <v>12404</v>
      </c>
      <c r="G78" s="40">
        <f t="shared" si="17"/>
        <v>12404</v>
      </c>
      <c r="H78" s="40">
        <f t="shared" si="18"/>
        <v>3420</v>
      </c>
      <c r="I78" s="40">
        <f t="shared" si="19"/>
        <v>894904</v>
      </c>
      <c r="J78" s="41">
        <f t="shared" si="20"/>
        <v>0</v>
      </c>
      <c r="K78" s="41">
        <f t="shared" si="21"/>
        <v>0</v>
      </c>
      <c r="L78" s="42">
        <f t="shared" si="23"/>
        <v>0</v>
      </c>
    </row>
    <row r="79" spans="1:12" ht="13.5" customHeight="1">
      <c r="A79" s="48">
        <v>38808</v>
      </c>
      <c r="B79" s="51"/>
      <c r="C79" s="49">
        <v>15824</v>
      </c>
      <c r="D79" s="43">
        <f t="shared" si="16"/>
        <v>31</v>
      </c>
      <c r="E79" s="47">
        <v>0.18</v>
      </c>
      <c r="F79" s="44">
        <f t="shared" si="22"/>
        <v>13680</v>
      </c>
      <c r="G79" s="44">
        <f t="shared" si="17"/>
        <v>13680</v>
      </c>
      <c r="H79" s="44">
        <f t="shared" si="18"/>
        <v>2144</v>
      </c>
      <c r="I79" s="44">
        <f t="shared" si="19"/>
        <v>892760</v>
      </c>
      <c r="J79" s="45">
        <f t="shared" si="20"/>
        <v>0</v>
      </c>
      <c r="K79" s="45">
        <f t="shared" si="21"/>
        <v>0</v>
      </c>
      <c r="L79" s="46">
        <f t="shared" si="23"/>
        <v>0</v>
      </c>
    </row>
    <row r="80" spans="1:12" ht="13.5" customHeight="1">
      <c r="A80" s="48">
        <v>38838</v>
      </c>
      <c r="B80" s="51"/>
      <c r="C80" s="49">
        <v>15824</v>
      </c>
      <c r="D80" s="39">
        <f t="shared" si="16"/>
        <v>30</v>
      </c>
      <c r="E80" s="47">
        <v>0.18</v>
      </c>
      <c r="F80" s="40">
        <f t="shared" si="22"/>
        <v>13207</v>
      </c>
      <c r="G80" s="40">
        <f t="shared" si="17"/>
        <v>13207</v>
      </c>
      <c r="H80" s="40">
        <f t="shared" si="18"/>
        <v>2617</v>
      </c>
      <c r="I80" s="40">
        <f t="shared" si="19"/>
        <v>890143</v>
      </c>
      <c r="J80" s="41">
        <f t="shared" si="20"/>
        <v>0</v>
      </c>
      <c r="K80" s="41">
        <f t="shared" si="21"/>
        <v>0</v>
      </c>
      <c r="L80" s="42">
        <f t="shared" si="23"/>
        <v>0</v>
      </c>
    </row>
    <row r="81" spans="1:12" ht="13.5" customHeight="1">
      <c r="A81" s="48">
        <v>38869</v>
      </c>
      <c r="B81" s="51"/>
      <c r="C81" s="49">
        <v>15824</v>
      </c>
      <c r="D81" s="43">
        <f t="shared" si="16"/>
        <v>31</v>
      </c>
      <c r="E81" s="47">
        <v>0.18</v>
      </c>
      <c r="F81" s="44">
        <f t="shared" si="22"/>
        <v>13608</v>
      </c>
      <c r="G81" s="44">
        <f t="shared" si="17"/>
        <v>13608</v>
      </c>
      <c r="H81" s="44">
        <f t="shared" si="18"/>
        <v>2216</v>
      </c>
      <c r="I81" s="44">
        <f t="shared" si="19"/>
        <v>887927</v>
      </c>
      <c r="J81" s="45">
        <f t="shared" si="20"/>
        <v>0</v>
      </c>
      <c r="K81" s="45">
        <f t="shared" si="21"/>
        <v>0</v>
      </c>
      <c r="L81" s="46">
        <f t="shared" si="23"/>
        <v>0</v>
      </c>
    </row>
    <row r="82" spans="1:12" ht="13.5" customHeight="1">
      <c r="A82" s="48">
        <v>38899</v>
      </c>
      <c r="B82" s="51"/>
      <c r="C82" s="49">
        <v>15824</v>
      </c>
      <c r="D82" s="39">
        <f t="shared" si="16"/>
        <v>30</v>
      </c>
      <c r="E82" s="47">
        <v>0.18</v>
      </c>
      <c r="F82" s="40">
        <f t="shared" si="22"/>
        <v>13136</v>
      </c>
      <c r="G82" s="40">
        <f t="shared" si="17"/>
        <v>13136</v>
      </c>
      <c r="H82" s="40">
        <f t="shared" si="18"/>
        <v>2688</v>
      </c>
      <c r="I82" s="40">
        <f t="shared" si="19"/>
        <v>885239</v>
      </c>
      <c r="J82" s="41">
        <f t="shared" si="20"/>
        <v>0</v>
      </c>
      <c r="K82" s="41">
        <f t="shared" si="21"/>
        <v>0</v>
      </c>
      <c r="L82" s="42">
        <f t="shared" si="23"/>
        <v>0</v>
      </c>
    </row>
    <row r="83" spans="1:12" ht="13.5" customHeight="1">
      <c r="A83" s="48">
        <v>38930</v>
      </c>
      <c r="B83" s="51"/>
      <c r="C83" s="49">
        <v>15824</v>
      </c>
      <c r="D83" s="43">
        <f t="shared" si="16"/>
        <v>31</v>
      </c>
      <c r="E83" s="47">
        <v>0.18</v>
      </c>
      <c r="F83" s="44">
        <f t="shared" si="22"/>
        <v>13533</v>
      </c>
      <c r="G83" s="44">
        <f t="shared" si="17"/>
        <v>13533</v>
      </c>
      <c r="H83" s="44">
        <f t="shared" si="18"/>
        <v>2291</v>
      </c>
      <c r="I83" s="44">
        <f t="shared" si="19"/>
        <v>882948</v>
      </c>
      <c r="J83" s="45">
        <f t="shared" si="20"/>
        <v>0</v>
      </c>
      <c r="K83" s="45">
        <f t="shared" si="21"/>
        <v>0</v>
      </c>
      <c r="L83" s="46">
        <f t="shared" si="23"/>
        <v>0</v>
      </c>
    </row>
    <row r="84" spans="1:12" ht="13.5" customHeight="1">
      <c r="A84" s="48">
        <v>38961</v>
      </c>
      <c r="B84" s="51"/>
      <c r="C84" s="49">
        <v>15824</v>
      </c>
      <c r="D84" s="39">
        <f t="shared" si="16"/>
        <v>31</v>
      </c>
      <c r="E84" s="47">
        <v>0.18</v>
      </c>
      <c r="F84" s="40">
        <f t="shared" si="22"/>
        <v>13498</v>
      </c>
      <c r="G84" s="40">
        <f t="shared" si="17"/>
        <v>13498</v>
      </c>
      <c r="H84" s="40">
        <f t="shared" si="18"/>
        <v>2326</v>
      </c>
      <c r="I84" s="40">
        <f t="shared" si="19"/>
        <v>880622</v>
      </c>
      <c r="J84" s="41">
        <f t="shared" si="20"/>
        <v>0</v>
      </c>
      <c r="K84" s="41">
        <f t="shared" si="21"/>
        <v>0</v>
      </c>
      <c r="L84" s="42">
        <f t="shared" si="23"/>
        <v>0</v>
      </c>
    </row>
    <row r="85" spans="1:12" ht="13.5" customHeight="1">
      <c r="A85" s="48">
        <v>38991</v>
      </c>
      <c r="B85" s="51"/>
      <c r="C85" s="49">
        <v>15824</v>
      </c>
      <c r="D85" s="43">
        <f t="shared" si="16"/>
        <v>30</v>
      </c>
      <c r="E85" s="47">
        <v>0.18</v>
      </c>
      <c r="F85" s="44">
        <f t="shared" si="22"/>
        <v>13028</v>
      </c>
      <c r="G85" s="44">
        <f t="shared" si="17"/>
        <v>13028</v>
      </c>
      <c r="H85" s="44">
        <f t="shared" si="18"/>
        <v>2796</v>
      </c>
      <c r="I85" s="44">
        <f t="shared" si="19"/>
        <v>877826</v>
      </c>
      <c r="J85" s="45">
        <f t="shared" si="20"/>
        <v>0</v>
      </c>
      <c r="K85" s="45">
        <f t="shared" si="21"/>
        <v>0</v>
      </c>
      <c r="L85" s="46">
        <f t="shared" si="23"/>
        <v>0</v>
      </c>
    </row>
    <row r="86" spans="1:12" ht="13.5" customHeight="1">
      <c r="A86" s="48">
        <v>39022</v>
      </c>
      <c r="B86" s="51"/>
      <c r="C86" s="49">
        <v>15824</v>
      </c>
      <c r="D86" s="39">
        <f t="shared" si="16"/>
        <v>31</v>
      </c>
      <c r="E86" s="47">
        <v>0.18</v>
      </c>
      <c r="F86" s="40">
        <f t="shared" si="22"/>
        <v>13419</v>
      </c>
      <c r="G86" s="40">
        <f t="shared" si="17"/>
        <v>13419</v>
      </c>
      <c r="H86" s="40">
        <f t="shared" si="18"/>
        <v>2405</v>
      </c>
      <c r="I86" s="40">
        <f t="shared" si="19"/>
        <v>875421</v>
      </c>
      <c r="J86" s="41">
        <f t="shared" si="20"/>
        <v>0</v>
      </c>
      <c r="K86" s="41">
        <f t="shared" si="21"/>
        <v>0</v>
      </c>
      <c r="L86" s="42">
        <f t="shared" si="23"/>
        <v>0</v>
      </c>
    </row>
    <row r="87" spans="1:12" ht="13.5" customHeight="1">
      <c r="A87" s="48">
        <v>39052</v>
      </c>
      <c r="B87" s="51"/>
      <c r="C87" s="49">
        <v>15824</v>
      </c>
      <c r="D87" s="43">
        <f t="shared" si="16"/>
        <v>30</v>
      </c>
      <c r="E87" s="47">
        <v>0.18</v>
      </c>
      <c r="F87" s="44">
        <f t="shared" si="22"/>
        <v>12951</v>
      </c>
      <c r="G87" s="44">
        <f t="shared" si="17"/>
        <v>12951</v>
      </c>
      <c r="H87" s="44">
        <f t="shared" si="18"/>
        <v>2873</v>
      </c>
      <c r="I87" s="44">
        <f t="shared" si="19"/>
        <v>872548</v>
      </c>
      <c r="J87" s="45">
        <f t="shared" si="20"/>
        <v>0</v>
      </c>
      <c r="K87" s="45">
        <f t="shared" si="21"/>
        <v>0</v>
      </c>
      <c r="L87" s="46">
        <f t="shared" si="23"/>
        <v>0</v>
      </c>
    </row>
    <row r="88" spans="1:12" ht="13.5" customHeight="1">
      <c r="A88" s="48">
        <v>39083</v>
      </c>
      <c r="B88" s="51"/>
      <c r="C88" s="49">
        <v>15824</v>
      </c>
      <c r="D88" s="39">
        <f t="shared" si="16"/>
        <v>31</v>
      </c>
      <c r="E88" s="47">
        <v>0.18</v>
      </c>
      <c r="F88" s="40">
        <f t="shared" si="22"/>
        <v>13339</v>
      </c>
      <c r="G88" s="40">
        <f t="shared" si="17"/>
        <v>13339</v>
      </c>
      <c r="H88" s="40">
        <f t="shared" si="18"/>
        <v>2485</v>
      </c>
      <c r="I88" s="40">
        <f t="shared" si="19"/>
        <v>870063</v>
      </c>
      <c r="J88" s="41">
        <f t="shared" si="20"/>
        <v>0</v>
      </c>
      <c r="K88" s="41">
        <f t="shared" si="21"/>
        <v>0</v>
      </c>
      <c r="L88" s="42">
        <f t="shared" si="23"/>
        <v>0</v>
      </c>
    </row>
    <row r="89" spans="1:12" ht="13.5" customHeight="1">
      <c r="A89" s="48">
        <v>39114</v>
      </c>
      <c r="B89" s="51"/>
      <c r="C89" s="49">
        <v>15824</v>
      </c>
      <c r="D89" s="43">
        <f t="shared" si="16"/>
        <v>31</v>
      </c>
      <c r="E89" s="47">
        <v>0.18</v>
      </c>
      <c r="F89" s="44">
        <f t="shared" si="22"/>
        <v>13301</v>
      </c>
      <c r="G89" s="44">
        <f t="shared" si="17"/>
        <v>13301</v>
      </c>
      <c r="H89" s="44">
        <f t="shared" si="18"/>
        <v>2523</v>
      </c>
      <c r="I89" s="44">
        <f t="shared" si="19"/>
        <v>867540</v>
      </c>
      <c r="J89" s="45">
        <f t="shared" si="20"/>
        <v>0</v>
      </c>
      <c r="K89" s="45">
        <f t="shared" si="21"/>
        <v>0</v>
      </c>
      <c r="L89" s="46">
        <f t="shared" si="23"/>
        <v>0</v>
      </c>
    </row>
    <row r="90" spans="1:12" ht="13.5" customHeight="1">
      <c r="A90" s="48">
        <v>39142</v>
      </c>
      <c r="B90" s="51"/>
      <c r="C90" s="49">
        <v>15824</v>
      </c>
      <c r="D90" s="39">
        <f t="shared" si="16"/>
        <v>28</v>
      </c>
      <c r="E90" s="47">
        <v>0.18</v>
      </c>
      <c r="F90" s="40">
        <f t="shared" si="22"/>
        <v>11979</v>
      </c>
      <c r="G90" s="40">
        <f t="shared" si="17"/>
        <v>11979</v>
      </c>
      <c r="H90" s="40">
        <f t="shared" si="18"/>
        <v>3845</v>
      </c>
      <c r="I90" s="40">
        <f t="shared" si="19"/>
        <v>863695</v>
      </c>
      <c r="J90" s="41">
        <f t="shared" si="20"/>
        <v>0</v>
      </c>
      <c r="K90" s="41">
        <f t="shared" si="21"/>
        <v>0</v>
      </c>
      <c r="L90" s="42">
        <f t="shared" si="23"/>
        <v>0</v>
      </c>
    </row>
    <row r="91" spans="1:12" ht="13.5" customHeight="1">
      <c r="A91" s="48">
        <v>39173</v>
      </c>
      <c r="B91" s="51"/>
      <c r="C91" s="49">
        <v>15824</v>
      </c>
      <c r="D91" s="43">
        <f t="shared" si="16"/>
        <v>31</v>
      </c>
      <c r="E91" s="47">
        <v>0.18</v>
      </c>
      <c r="F91" s="44">
        <f t="shared" si="22"/>
        <v>13203</v>
      </c>
      <c r="G91" s="44">
        <f t="shared" si="17"/>
        <v>13203</v>
      </c>
      <c r="H91" s="44">
        <f t="shared" si="18"/>
        <v>2621</v>
      </c>
      <c r="I91" s="44">
        <f t="shared" si="19"/>
        <v>861074</v>
      </c>
      <c r="J91" s="45">
        <f t="shared" si="20"/>
        <v>0</v>
      </c>
      <c r="K91" s="45">
        <f t="shared" si="21"/>
        <v>0</v>
      </c>
      <c r="L91" s="46">
        <f t="shared" si="23"/>
        <v>0</v>
      </c>
    </row>
    <row r="92" spans="1:12" ht="13.5" customHeight="1">
      <c r="A92" s="48">
        <v>39203</v>
      </c>
      <c r="B92" s="51"/>
      <c r="C92" s="49">
        <v>15824</v>
      </c>
      <c r="D92" s="39">
        <f t="shared" si="16"/>
        <v>30</v>
      </c>
      <c r="E92" s="47">
        <v>0.18</v>
      </c>
      <c r="F92" s="40">
        <f t="shared" si="22"/>
        <v>12739</v>
      </c>
      <c r="G92" s="40">
        <f t="shared" si="17"/>
        <v>12739</v>
      </c>
      <c r="H92" s="40">
        <f t="shared" si="18"/>
        <v>3085</v>
      </c>
      <c r="I92" s="40">
        <f t="shared" si="19"/>
        <v>857989</v>
      </c>
      <c r="J92" s="41">
        <f t="shared" si="20"/>
        <v>0</v>
      </c>
      <c r="K92" s="41">
        <f t="shared" si="21"/>
        <v>0</v>
      </c>
      <c r="L92" s="42">
        <f t="shared" si="23"/>
        <v>0</v>
      </c>
    </row>
    <row r="93" spans="1:12" ht="13.5" customHeight="1">
      <c r="A93" s="48">
        <v>39234</v>
      </c>
      <c r="B93" s="51"/>
      <c r="C93" s="49">
        <v>15824</v>
      </c>
      <c r="D93" s="43">
        <f t="shared" si="16"/>
        <v>31</v>
      </c>
      <c r="E93" s="47">
        <v>0.18</v>
      </c>
      <c r="F93" s="44">
        <f t="shared" si="22"/>
        <v>13116</v>
      </c>
      <c r="G93" s="44">
        <f t="shared" si="17"/>
        <v>13116</v>
      </c>
      <c r="H93" s="44">
        <f t="shared" si="18"/>
        <v>2708</v>
      </c>
      <c r="I93" s="44">
        <f t="shared" si="19"/>
        <v>855281</v>
      </c>
      <c r="J93" s="45">
        <f t="shared" si="20"/>
        <v>0</v>
      </c>
      <c r="K93" s="45">
        <f t="shared" si="21"/>
        <v>0</v>
      </c>
      <c r="L93" s="46">
        <f t="shared" si="23"/>
        <v>0</v>
      </c>
    </row>
    <row r="94" spans="1:12" ht="13.5" customHeight="1">
      <c r="A94" s="48">
        <v>39264</v>
      </c>
      <c r="B94" s="51"/>
      <c r="C94" s="49">
        <v>15824</v>
      </c>
      <c r="D94" s="39">
        <f t="shared" si="16"/>
        <v>30</v>
      </c>
      <c r="E94" s="47">
        <v>0.18</v>
      </c>
      <c r="F94" s="40">
        <f t="shared" si="22"/>
        <v>12653</v>
      </c>
      <c r="G94" s="40">
        <f t="shared" si="17"/>
        <v>12653</v>
      </c>
      <c r="H94" s="40">
        <f t="shared" si="18"/>
        <v>3171</v>
      </c>
      <c r="I94" s="40">
        <f t="shared" si="19"/>
        <v>852110</v>
      </c>
      <c r="J94" s="41">
        <f t="shared" si="20"/>
        <v>0</v>
      </c>
      <c r="K94" s="41">
        <f t="shared" si="21"/>
        <v>0</v>
      </c>
      <c r="L94" s="42">
        <f t="shared" si="23"/>
        <v>0</v>
      </c>
    </row>
    <row r="95" spans="1:12" ht="13.5" customHeight="1">
      <c r="A95" s="48">
        <v>39295</v>
      </c>
      <c r="B95" s="51"/>
      <c r="C95" s="49">
        <v>15824</v>
      </c>
      <c r="D95" s="43">
        <f t="shared" si="16"/>
        <v>31</v>
      </c>
      <c r="E95" s="47">
        <v>0.18</v>
      </c>
      <c r="F95" s="44">
        <f t="shared" si="22"/>
        <v>13026</v>
      </c>
      <c r="G95" s="44">
        <f t="shared" si="17"/>
        <v>13026</v>
      </c>
      <c r="H95" s="44">
        <f t="shared" si="18"/>
        <v>2798</v>
      </c>
      <c r="I95" s="44">
        <f t="shared" si="19"/>
        <v>849312</v>
      </c>
      <c r="J95" s="45">
        <f t="shared" si="20"/>
        <v>0</v>
      </c>
      <c r="K95" s="45">
        <f t="shared" si="21"/>
        <v>0</v>
      </c>
      <c r="L95" s="46">
        <f t="shared" si="23"/>
        <v>0</v>
      </c>
    </row>
    <row r="96" spans="1:12" ht="13.5" customHeight="1">
      <c r="A96" s="48">
        <v>39326</v>
      </c>
      <c r="B96" s="51"/>
      <c r="C96" s="49">
        <v>15824</v>
      </c>
      <c r="D96" s="39">
        <f t="shared" si="16"/>
        <v>31</v>
      </c>
      <c r="E96" s="47">
        <v>0.18</v>
      </c>
      <c r="F96" s="40">
        <f t="shared" si="22"/>
        <v>12984</v>
      </c>
      <c r="G96" s="40">
        <f t="shared" si="17"/>
        <v>12984</v>
      </c>
      <c r="H96" s="40">
        <f t="shared" si="18"/>
        <v>2840</v>
      </c>
      <c r="I96" s="40">
        <f t="shared" si="19"/>
        <v>846472</v>
      </c>
      <c r="J96" s="41">
        <f t="shared" si="20"/>
        <v>0</v>
      </c>
      <c r="K96" s="41">
        <f t="shared" si="21"/>
        <v>0</v>
      </c>
      <c r="L96" s="42">
        <f t="shared" si="23"/>
        <v>0</v>
      </c>
    </row>
    <row r="97" spans="1:12" ht="13.5" customHeight="1">
      <c r="A97" s="48">
        <v>39356</v>
      </c>
      <c r="B97" s="51"/>
      <c r="C97" s="49">
        <v>15824</v>
      </c>
      <c r="D97" s="43">
        <f t="shared" si="16"/>
        <v>30</v>
      </c>
      <c r="E97" s="47">
        <v>0.18</v>
      </c>
      <c r="F97" s="44">
        <f t="shared" si="22"/>
        <v>12523</v>
      </c>
      <c r="G97" s="44">
        <f t="shared" si="17"/>
        <v>12523</v>
      </c>
      <c r="H97" s="44">
        <f t="shared" si="18"/>
        <v>3301</v>
      </c>
      <c r="I97" s="44">
        <f t="shared" si="19"/>
        <v>843171</v>
      </c>
      <c r="J97" s="45">
        <f t="shared" si="20"/>
        <v>0</v>
      </c>
      <c r="K97" s="45">
        <f t="shared" si="21"/>
        <v>0</v>
      </c>
      <c r="L97" s="46">
        <f t="shared" si="23"/>
        <v>0</v>
      </c>
    </row>
    <row r="98" spans="1:12" ht="13.5" customHeight="1">
      <c r="A98" s="48">
        <v>39387</v>
      </c>
      <c r="B98" s="51"/>
      <c r="C98" s="49">
        <v>15824</v>
      </c>
      <c r="D98" s="39">
        <f t="shared" si="16"/>
        <v>31</v>
      </c>
      <c r="E98" s="47">
        <v>0.18</v>
      </c>
      <c r="F98" s="40">
        <f t="shared" si="22"/>
        <v>12890</v>
      </c>
      <c r="G98" s="40">
        <f t="shared" si="17"/>
        <v>12890</v>
      </c>
      <c r="H98" s="40">
        <f t="shared" si="18"/>
        <v>2934</v>
      </c>
      <c r="I98" s="40">
        <f t="shared" si="19"/>
        <v>840237</v>
      </c>
      <c r="J98" s="41">
        <f t="shared" si="20"/>
        <v>0</v>
      </c>
      <c r="K98" s="41">
        <f t="shared" si="21"/>
        <v>0</v>
      </c>
      <c r="L98" s="42">
        <f t="shared" si="23"/>
        <v>0</v>
      </c>
    </row>
    <row r="99" spans="1:12" ht="13.5" customHeight="1">
      <c r="A99" s="48">
        <v>39417</v>
      </c>
      <c r="B99" s="51"/>
      <c r="C99" s="49">
        <v>15824</v>
      </c>
      <c r="D99" s="43">
        <f t="shared" si="16"/>
        <v>30</v>
      </c>
      <c r="E99" s="47">
        <v>0.18</v>
      </c>
      <c r="F99" s="44">
        <f t="shared" si="22"/>
        <v>12430</v>
      </c>
      <c r="G99" s="44">
        <f t="shared" si="17"/>
        <v>12430</v>
      </c>
      <c r="H99" s="44">
        <f t="shared" si="18"/>
        <v>3394</v>
      </c>
      <c r="I99" s="44">
        <f t="shared" si="19"/>
        <v>836843</v>
      </c>
      <c r="J99" s="45">
        <f t="shared" si="20"/>
        <v>0</v>
      </c>
      <c r="K99" s="45">
        <f t="shared" si="21"/>
        <v>0</v>
      </c>
      <c r="L99" s="46">
        <f t="shared" si="23"/>
        <v>0</v>
      </c>
    </row>
    <row r="100" spans="1:12" ht="13.5" customHeight="1">
      <c r="A100" s="48">
        <v>39448</v>
      </c>
      <c r="B100" s="51"/>
      <c r="C100" s="49">
        <v>15824</v>
      </c>
      <c r="D100" s="39">
        <f aca="true" t="shared" si="24" ref="D100:D131">DATEDIF(A99,A100,"Ｄ")</f>
        <v>31</v>
      </c>
      <c r="E100" s="47">
        <v>0.18</v>
      </c>
      <c r="F100" s="40">
        <f t="shared" si="22"/>
        <v>12793</v>
      </c>
      <c r="G100" s="40">
        <f aca="true" t="shared" si="25" ref="G100:G131">IF(C100&gt;0,J99+F100,0)</f>
        <v>12793</v>
      </c>
      <c r="H100" s="40">
        <f aca="true" t="shared" si="26" ref="H100:H131">C100-F100</f>
        <v>3031</v>
      </c>
      <c r="I100" s="40">
        <f aca="true" t="shared" si="27" ref="I100:I131">I99-H100+B100</f>
        <v>833812</v>
      </c>
      <c r="J100" s="41">
        <f aca="true" t="shared" si="28" ref="J100:J131">IF(C100&gt;0,0,J99+F100)</f>
        <v>0</v>
      </c>
      <c r="K100" s="41">
        <f aca="true" t="shared" si="29" ref="K100:K131">IF(I99*E100*D100/365&lt;0,INT(I99*0.05*D100/365),0)</f>
        <v>0</v>
      </c>
      <c r="L100" s="42">
        <f t="shared" si="23"/>
        <v>0</v>
      </c>
    </row>
    <row r="101" spans="1:12" ht="13.5" customHeight="1">
      <c r="A101" s="48">
        <v>39479</v>
      </c>
      <c r="B101" s="51"/>
      <c r="C101" s="49">
        <v>15824</v>
      </c>
      <c r="D101" s="43">
        <f t="shared" si="24"/>
        <v>31</v>
      </c>
      <c r="E101" s="47">
        <v>0.18</v>
      </c>
      <c r="F101" s="44">
        <f aca="true" t="shared" si="30" ref="F101:F132">INT(IF(I100*E101*D101/365&gt;0,I100*E101*D101/365,0))</f>
        <v>12747</v>
      </c>
      <c r="G101" s="44">
        <f t="shared" si="25"/>
        <v>12747</v>
      </c>
      <c r="H101" s="44">
        <f t="shared" si="26"/>
        <v>3077</v>
      </c>
      <c r="I101" s="44">
        <f t="shared" si="27"/>
        <v>830735</v>
      </c>
      <c r="J101" s="45">
        <f t="shared" si="28"/>
        <v>0</v>
      </c>
      <c r="K101" s="45">
        <f t="shared" si="29"/>
        <v>0</v>
      </c>
      <c r="L101" s="46">
        <f aca="true" t="shared" si="31" ref="L101:L132">L100+K101</f>
        <v>0</v>
      </c>
    </row>
    <row r="102" spans="1:12" ht="13.5" customHeight="1">
      <c r="A102" s="48">
        <v>39508</v>
      </c>
      <c r="B102" s="51"/>
      <c r="C102" s="49">
        <v>15824</v>
      </c>
      <c r="D102" s="39">
        <f t="shared" si="24"/>
        <v>29</v>
      </c>
      <c r="E102" s="47">
        <v>0.18</v>
      </c>
      <c r="F102" s="40">
        <f t="shared" si="30"/>
        <v>11880</v>
      </c>
      <c r="G102" s="40">
        <f t="shared" si="25"/>
        <v>11880</v>
      </c>
      <c r="H102" s="40">
        <f t="shared" si="26"/>
        <v>3944</v>
      </c>
      <c r="I102" s="40">
        <f t="shared" si="27"/>
        <v>826791</v>
      </c>
      <c r="J102" s="41">
        <f t="shared" si="28"/>
        <v>0</v>
      </c>
      <c r="K102" s="41">
        <f t="shared" si="29"/>
        <v>0</v>
      </c>
      <c r="L102" s="42">
        <f t="shared" si="31"/>
        <v>0</v>
      </c>
    </row>
    <row r="103" spans="1:12" ht="13.5" customHeight="1">
      <c r="A103" s="48">
        <v>39539</v>
      </c>
      <c r="B103" s="51"/>
      <c r="C103" s="49">
        <v>15824</v>
      </c>
      <c r="D103" s="43">
        <f t="shared" si="24"/>
        <v>31</v>
      </c>
      <c r="E103" s="47">
        <v>0.18</v>
      </c>
      <c r="F103" s="44">
        <f t="shared" si="30"/>
        <v>12639</v>
      </c>
      <c r="G103" s="44">
        <f t="shared" si="25"/>
        <v>12639</v>
      </c>
      <c r="H103" s="44">
        <f t="shared" si="26"/>
        <v>3185</v>
      </c>
      <c r="I103" s="44">
        <f t="shared" si="27"/>
        <v>823606</v>
      </c>
      <c r="J103" s="45">
        <f t="shared" si="28"/>
        <v>0</v>
      </c>
      <c r="K103" s="45">
        <f t="shared" si="29"/>
        <v>0</v>
      </c>
      <c r="L103" s="46">
        <f t="shared" si="31"/>
        <v>0</v>
      </c>
    </row>
    <row r="104" spans="1:12" ht="13.5" customHeight="1">
      <c r="A104" s="48">
        <v>39569</v>
      </c>
      <c r="B104" s="51"/>
      <c r="C104" s="49">
        <v>15824</v>
      </c>
      <c r="D104" s="39">
        <f t="shared" si="24"/>
        <v>30</v>
      </c>
      <c r="E104" s="47">
        <v>0.18</v>
      </c>
      <c r="F104" s="40">
        <f t="shared" si="30"/>
        <v>12184</v>
      </c>
      <c r="G104" s="40">
        <f t="shared" si="25"/>
        <v>12184</v>
      </c>
      <c r="H104" s="40">
        <f t="shared" si="26"/>
        <v>3640</v>
      </c>
      <c r="I104" s="40">
        <f t="shared" si="27"/>
        <v>819966</v>
      </c>
      <c r="J104" s="41">
        <f t="shared" si="28"/>
        <v>0</v>
      </c>
      <c r="K104" s="41">
        <f t="shared" si="29"/>
        <v>0</v>
      </c>
      <c r="L104" s="42">
        <f t="shared" si="31"/>
        <v>0</v>
      </c>
    </row>
    <row r="105" spans="1:12" ht="13.5" customHeight="1">
      <c r="A105" s="48">
        <v>39600</v>
      </c>
      <c r="B105" s="51"/>
      <c r="C105" s="49">
        <v>15824</v>
      </c>
      <c r="D105" s="43">
        <f t="shared" si="24"/>
        <v>31</v>
      </c>
      <c r="E105" s="47">
        <v>0.18</v>
      </c>
      <c r="F105" s="44">
        <f t="shared" si="30"/>
        <v>12535</v>
      </c>
      <c r="G105" s="44">
        <f t="shared" si="25"/>
        <v>12535</v>
      </c>
      <c r="H105" s="44">
        <f t="shared" si="26"/>
        <v>3289</v>
      </c>
      <c r="I105" s="44">
        <f t="shared" si="27"/>
        <v>816677</v>
      </c>
      <c r="J105" s="45">
        <f t="shared" si="28"/>
        <v>0</v>
      </c>
      <c r="K105" s="45">
        <f t="shared" si="29"/>
        <v>0</v>
      </c>
      <c r="L105" s="46">
        <f t="shared" si="31"/>
        <v>0</v>
      </c>
    </row>
    <row r="106" spans="1:12" ht="13.5" customHeight="1">
      <c r="A106" s="48">
        <v>39630</v>
      </c>
      <c r="B106" s="51"/>
      <c r="C106" s="49">
        <v>15824</v>
      </c>
      <c r="D106" s="39">
        <f t="shared" si="24"/>
        <v>30</v>
      </c>
      <c r="E106" s="47">
        <v>0.18</v>
      </c>
      <c r="F106" s="40">
        <f t="shared" si="30"/>
        <v>12082</v>
      </c>
      <c r="G106" s="40">
        <f t="shared" si="25"/>
        <v>12082</v>
      </c>
      <c r="H106" s="40">
        <f t="shared" si="26"/>
        <v>3742</v>
      </c>
      <c r="I106" s="40">
        <f t="shared" si="27"/>
        <v>812935</v>
      </c>
      <c r="J106" s="41">
        <f t="shared" si="28"/>
        <v>0</v>
      </c>
      <c r="K106" s="41">
        <f t="shared" si="29"/>
        <v>0</v>
      </c>
      <c r="L106" s="42">
        <f t="shared" si="31"/>
        <v>0</v>
      </c>
    </row>
    <row r="107" spans="1:12" ht="13.5" customHeight="1">
      <c r="A107" s="48">
        <v>39661</v>
      </c>
      <c r="B107" s="51"/>
      <c r="C107" s="49">
        <v>15824</v>
      </c>
      <c r="D107" s="43">
        <f t="shared" si="24"/>
        <v>31</v>
      </c>
      <c r="E107" s="47">
        <v>0.18</v>
      </c>
      <c r="F107" s="44">
        <f t="shared" si="30"/>
        <v>12427</v>
      </c>
      <c r="G107" s="44">
        <f t="shared" si="25"/>
        <v>12427</v>
      </c>
      <c r="H107" s="44">
        <f t="shared" si="26"/>
        <v>3397</v>
      </c>
      <c r="I107" s="44">
        <f t="shared" si="27"/>
        <v>809538</v>
      </c>
      <c r="J107" s="45">
        <f t="shared" si="28"/>
        <v>0</v>
      </c>
      <c r="K107" s="45">
        <f t="shared" si="29"/>
        <v>0</v>
      </c>
      <c r="L107" s="46">
        <f t="shared" si="31"/>
        <v>0</v>
      </c>
    </row>
    <row r="108" spans="1:12" ht="13.5" customHeight="1">
      <c r="A108" s="48">
        <v>39692</v>
      </c>
      <c r="B108" s="51"/>
      <c r="C108" s="49">
        <v>15824</v>
      </c>
      <c r="D108" s="39">
        <f t="shared" si="24"/>
        <v>31</v>
      </c>
      <c r="E108" s="47">
        <v>0.18</v>
      </c>
      <c r="F108" s="40">
        <f t="shared" si="30"/>
        <v>12375</v>
      </c>
      <c r="G108" s="40">
        <f t="shared" si="25"/>
        <v>12375</v>
      </c>
      <c r="H108" s="40">
        <f t="shared" si="26"/>
        <v>3449</v>
      </c>
      <c r="I108" s="40">
        <f t="shared" si="27"/>
        <v>806089</v>
      </c>
      <c r="J108" s="41">
        <f t="shared" si="28"/>
        <v>0</v>
      </c>
      <c r="K108" s="41">
        <f t="shared" si="29"/>
        <v>0</v>
      </c>
      <c r="L108" s="42">
        <f t="shared" si="31"/>
        <v>0</v>
      </c>
    </row>
    <row r="109" spans="1:12" ht="13.5" customHeight="1">
      <c r="A109" s="48">
        <v>39722</v>
      </c>
      <c r="B109" s="51"/>
      <c r="C109" s="49">
        <v>15824</v>
      </c>
      <c r="D109" s="43">
        <f t="shared" si="24"/>
        <v>30</v>
      </c>
      <c r="E109" s="47">
        <v>0.18</v>
      </c>
      <c r="F109" s="44">
        <f t="shared" si="30"/>
        <v>11925</v>
      </c>
      <c r="G109" s="44">
        <f t="shared" si="25"/>
        <v>11925</v>
      </c>
      <c r="H109" s="44">
        <f t="shared" si="26"/>
        <v>3899</v>
      </c>
      <c r="I109" s="44">
        <f t="shared" si="27"/>
        <v>802190</v>
      </c>
      <c r="J109" s="45">
        <f t="shared" si="28"/>
        <v>0</v>
      </c>
      <c r="K109" s="45">
        <f t="shared" si="29"/>
        <v>0</v>
      </c>
      <c r="L109" s="46">
        <f t="shared" si="31"/>
        <v>0</v>
      </c>
    </row>
    <row r="110" spans="1:12" ht="13.5" customHeight="1">
      <c r="A110" s="48">
        <v>39753</v>
      </c>
      <c r="B110" s="51"/>
      <c r="C110" s="49">
        <v>15824</v>
      </c>
      <c r="D110" s="39">
        <f t="shared" si="24"/>
        <v>31</v>
      </c>
      <c r="E110" s="47">
        <v>0.18</v>
      </c>
      <c r="F110" s="40">
        <f t="shared" si="30"/>
        <v>12263</v>
      </c>
      <c r="G110" s="40">
        <f t="shared" si="25"/>
        <v>12263</v>
      </c>
      <c r="H110" s="40">
        <f t="shared" si="26"/>
        <v>3561</v>
      </c>
      <c r="I110" s="40">
        <f t="shared" si="27"/>
        <v>798629</v>
      </c>
      <c r="J110" s="41">
        <f t="shared" si="28"/>
        <v>0</v>
      </c>
      <c r="K110" s="41">
        <f t="shared" si="29"/>
        <v>0</v>
      </c>
      <c r="L110" s="42">
        <f t="shared" si="31"/>
        <v>0</v>
      </c>
    </row>
    <row r="111" spans="1:12" ht="13.5" customHeight="1">
      <c r="A111" s="48">
        <v>39783</v>
      </c>
      <c r="B111" s="51"/>
      <c r="C111" s="49">
        <v>15824</v>
      </c>
      <c r="D111" s="43">
        <f t="shared" si="24"/>
        <v>30</v>
      </c>
      <c r="E111" s="47">
        <v>0.18</v>
      </c>
      <c r="F111" s="44">
        <f t="shared" si="30"/>
        <v>11815</v>
      </c>
      <c r="G111" s="44">
        <f t="shared" si="25"/>
        <v>11815</v>
      </c>
      <c r="H111" s="44">
        <f t="shared" si="26"/>
        <v>4009</v>
      </c>
      <c r="I111" s="44">
        <f t="shared" si="27"/>
        <v>794620</v>
      </c>
      <c r="J111" s="45">
        <f t="shared" si="28"/>
        <v>0</v>
      </c>
      <c r="K111" s="45">
        <f t="shared" si="29"/>
        <v>0</v>
      </c>
      <c r="L111" s="46">
        <f t="shared" si="31"/>
        <v>0</v>
      </c>
    </row>
    <row r="112" spans="1:12" ht="13.5" customHeight="1">
      <c r="A112" s="48">
        <v>39814</v>
      </c>
      <c r="B112" s="51"/>
      <c r="C112" s="49">
        <v>15824</v>
      </c>
      <c r="D112" s="39">
        <f t="shared" si="24"/>
        <v>31</v>
      </c>
      <c r="E112" s="47">
        <v>0.18</v>
      </c>
      <c r="F112" s="40">
        <f t="shared" si="30"/>
        <v>12147</v>
      </c>
      <c r="G112" s="40">
        <f t="shared" si="25"/>
        <v>12147</v>
      </c>
      <c r="H112" s="40">
        <f t="shared" si="26"/>
        <v>3677</v>
      </c>
      <c r="I112" s="40">
        <f t="shared" si="27"/>
        <v>790943</v>
      </c>
      <c r="J112" s="41">
        <f t="shared" si="28"/>
        <v>0</v>
      </c>
      <c r="K112" s="41">
        <f t="shared" si="29"/>
        <v>0</v>
      </c>
      <c r="L112" s="42">
        <f t="shared" si="31"/>
        <v>0</v>
      </c>
    </row>
    <row r="113" spans="1:12" ht="13.5" customHeight="1">
      <c r="A113" s="48">
        <v>39845</v>
      </c>
      <c r="B113" s="51"/>
      <c r="C113" s="49">
        <v>15824</v>
      </c>
      <c r="D113" s="43">
        <f t="shared" si="24"/>
        <v>31</v>
      </c>
      <c r="E113" s="47">
        <v>0.18</v>
      </c>
      <c r="F113" s="44">
        <f t="shared" si="30"/>
        <v>12091</v>
      </c>
      <c r="G113" s="44">
        <f t="shared" si="25"/>
        <v>12091</v>
      </c>
      <c r="H113" s="44">
        <f t="shared" si="26"/>
        <v>3733</v>
      </c>
      <c r="I113" s="44">
        <f t="shared" si="27"/>
        <v>787210</v>
      </c>
      <c r="J113" s="45">
        <f t="shared" si="28"/>
        <v>0</v>
      </c>
      <c r="K113" s="45">
        <f t="shared" si="29"/>
        <v>0</v>
      </c>
      <c r="L113" s="46">
        <f t="shared" si="31"/>
        <v>0</v>
      </c>
    </row>
    <row r="114" spans="1:12" ht="13.5" customHeight="1">
      <c r="A114" s="48">
        <v>39873</v>
      </c>
      <c r="B114" s="51"/>
      <c r="C114" s="49">
        <v>15824</v>
      </c>
      <c r="D114" s="39">
        <f t="shared" si="24"/>
        <v>28</v>
      </c>
      <c r="E114" s="47">
        <v>0.18</v>
      </c>
      <c r="F114" s="40">
        <f t="shared" si="30"/>
        <v>10869</v>
      </c>
      <c r="G114" s="40">
        <f t="shared" si="25"/>
        <v>10869</v>
      </c>
      <c r="H114" s="40">
        <f t="shared" si="26"/>
        <v>4955</v>
      </c>
      <c r="I114" s="40">
        <f t="shared" si="27"/>
        <v>782255</v>
      </c>
      <c r="J114" s="41">
        <f t="shared" si="28"/>
        <v>0</v>
      </c>
      <c r="K114" s="41">
        <f t="shared" si="29"/>
        <v>0</v>
      </c>
      <c r="L114" s="42">
        <f t="shared" si="31"/>
        <v>0</v>
      </c>
    </row>
    <row r="115" spans="1:12" ht="13.5" customHeight="1">
      <c r="A115" s="48">
        <v>39904</v>
      </c>
      <c r="B115" s="51"/>
      <c r="C115" s="49">
        <v>15824</v>
      </c>
      <c r="D115" s="43">
        <f t="shared" si="24"/>
        <v>31</v>
      </c>
      <c r="E115" s="47">
        <v>0.18</v>
      </c>
      <c r="F115" s="44">
        <f t="shared" si="30"/>
        <v>11958</v>
      </c>
      <c r="G115" s="44">
        <f t="shared" si="25"/>
        <v>11958</v>
      </c>
      <c r="H115" s="44">
        <f t="shared" si="26"/>
        <v>3866</v>
      </c>
      <c r="I115" s="44">
        <f t="shared" si="27"/>
        <v>778389</v>
      </c>
      <c r="J115" s="45">
        <f t="shared" si="28"/>
        <v>0</v>
      </c>
      <c r="K115" s="45">
        <f t="shared" si="29"/>
        <v>0</v>
      </c>
      <c r="L115" s="46">
        <f t="shared" si="31"/>
        <v>0</v>
      </c>
    </row>
    <row r="116" spans="1:12" ht="13.5" customHeight="1">
      <c r="A116" s="48">
        <v>39934</v>
      </c>
      <c r="B116" s="51"/>
      <c r="C116" s="49">
        <v>15824</v>
      </c>
      <c r="D116" s="39">
        <f t="shared" si="24"/>
        <v>30</v>
      </c>
      <c r="E116" s="47">
        <v>0.18</v>
      </c>
      <c r="F116" s="40">
        <f t="shared" si="30"/>
        <v>11515</v>
      </c>
      <c r="G116" s="40">
        <f t="shared" si="25"/>
        <v>11515</v>
      </c>
      <c r="H116" s="40">
        <f t="shared" si="26"/>
        <v>4309</v>
      </c>
      <c r="I116" s="40">
        <f t="shared" si="27"/>
        <v>774080</v>
      </c>
      <c r="J116" s="41">
        <f t="shared" si="28"/>
        <v>0</v>
      </c>
      <c r="K116" s="41">
        <f t="shared" si="29"/>
        <v>0</v>
      </c>
      <c r="L116" s="42">
        <f t="shared" si="31"/>
        <v>0</v>
      </c>
    </row>
    <row r="117" spans="1:12" ht="13.5" customHeight="1">
      <c r="A117" s="48">
        <v>39965</v>
      </c>
      <c r="B117" s="51"/>
      <c r="C117" s="49">
        <v>15824</v>
      </c>
      <c r="D117" s="43">
        <f t="shared" si="24"/>
        <v>31</v>
      </c>
      <c r="E117" s="47">
        <v>0.18</v>
      </c>
      <c r="F117" s="44">
        <f t="shared" si="30"/>
        <v>11833</v>
      </c>
      <c r="G117" s="44">
        <f t="shared" si="25"/>
        <v>11833</v>
      </c>
      <c r="H117" s="44">
        <f t="shared" si="26"/>
        <v>3991</v>
      </c>
      <c r="I117" s="44">
        <f t="shared" si="27"/>
        <v>770089</v>
      </c>
      <c r="J117" s="45">
        <f t="shared" si="28"/>
        <v>0</v>
      </c>
      <c r="K117" s="45">
        <f t="shared" si="29"/>
        <v>0</v>
      </c>
      <c r="L117" s="46">
        <f t="shared" si="31"/>
        <v>0</v>
      </c>
    </row>
    <row r="118" spans="1:12" ht="13.5" customHeight="1">
      <c r="A118" s="48">
        <v>39995</v>
      </c>
      <c r="B118" s="51"/>
      <c r="C118" s="49">
        <v>15824</v>
      </c>
      <c r="D118" s="39">
        <f t="shared" si="24"/>
        <v>30</v>
      </c>
      <c r="E118" s="47">
        <v>0.18</v>
      </c>
      <c r="F118" s="40">
        <f t="shared" si="30"/>
        <v>11393</v>
      </c>
      <c r="G118" s="40">
        <f t="shared" si="25"/>
        <v>11393</v>
      </c>
      <c r="H118" s="40">
        <f t="shared" si="26"/>
        <v>4431</v>
      </c>
      <c r="I118" s="40">
        <f t="shared" si="27"/>
        <v>765658</v>
      </c>
      <c r="J118" s="41">
        <f t="shared" si="28"/>
        <v>0</v>
      </c>
      <c r="K118" s="41">
        <f t="shared" si="29"/>
        <v>0</v>
      </c>
      <c r="L118" s="42">
        <f t="shared" si="31"/>
        <v>0</v>
      </c>
    </row>
    <row r="119" spans="1:12" ht="13.5" customHeight="1">
      <c r="A119" s="48">
        <v>40026</v>
      </c>
      <c r="B119" s="51"/>
      <c r="C119" s="49">
        <v>15824</v>
      </c>
      <c r="D119" s="43">
        <f t="shared" si="24"/>
        <v>31</v>
      </c>
      <c r="E119" s="47">
        <v>0.18</v>
      </c>
      <c r="F119" s="44">
        <f t="shared" si="30"/>
        <v>11705</v>
      </c>
      <c r="G119" s="44">
        <f t="shared" si="25"/>
        <v>11705</v>
      </c>
      <c r="H119" s="44">
        <f t="shared" si="26"/>
        <v>4119</v>
      </c>
      <c r="I119" s="44">
        <f t="shared" si="27"/>
        <v>761539</v>
      </c>
      <c r="J119" s="45">
        <f t="shared" si="28"/>
        <v>0</v>
      </c>
      <c r="K119" s="45">
        <f t="shared" si="29"/>
        <v>0</v>
      </c>
      <c r="L119" s="46">
        <f t="shared" si="31"/>
        <v>0</v>
      </c>
    </row>
    <row r="120" spans="1:12" ht="13.5" customHeight="1">
      <c r="A120" s="48">
        <v>40057</v>
      </c>
      <c r="B120" s="51"/>
      <c r="C120" s="49">
        <v>15824</v>
      </c>
      <c r="D120" s="39">
        <f t="shared" si="24"/>
        <v>31</v>
      </c>
      <c r="E120" s="47">
        <v>0.18</v>
      </c>
      <c r="F120" s="40">
        <f t="shared" si="30"/>
        <v>11642</v>
      </c>
      <c r="G120" s="40">
        <f t="shared" si="25"/>
        <v>11642</v>
      </c>
      <c r="H120" s="40">
        <f t="shared" si="26"/>
        <v>4182</v>
      </c>
      <c r="I120" s="40">
        <f t="shared" si="27"/>
        <v>757357</v>
      </c>
      <c r="J120" s="41">
        <f t="shared" si="28"/>
        <v>0</v>
      </c>
      <c r="K120" s="41">
        <f t="shared" si="29"/>
        <v>0</v>
      </c>
      <c r="L120" s="42">
        <f t="shared" si="31"/>
        <v>0</v>
      </c>
    </row>
    <row r="121" spans="1:12" ht="13.5" customHeight="1">
      <c r="A121" s="48">
        <v>40087</v>
      </c>
      <c r="B121" s="51"/>
      <c r="C121" s="49">
        <v>15824</v>
      </c>
      <c r="D121" s="43">
        <f t="shared" si="24"/>
        <v>30</v>
      </c>
      <c r="E121" s="47">
        <v>0.18</v>
      </c>
      <c r="F121" s="44">
        <f t="shared" si="30"/>
        <v>11204</v>
      </c>
      <c r="G121" s="44">
        <f t="shared" si="25"/>
        <v>11204</v>
      </c>
      <c r="H121" s="44">
        <f t="shared" si="26"/>
        <v>4620</v>
      </c>
      <c r="I121" s="44">
        <f t="shared" si="27"/>
        <v>752737</v>
      </c>
      <c r="J121" s="45">
        <f t="shared" si="28"/>
        <v>0</v>
      </c>
      <c r="K121" s="45">
        <f t="shared" si="29"/>
        <v>0</v>
      </c>
      <c r="L121" s="46">
        <f t="shared" si="31"/>
        <v>0</v>
      </c>
    </row>
    <row r="122" spans="1:12" ht="13.5" customHeight="1">
      <c r="A122" s="48">
        <v>40118</v>
      </c>
      <c r="B122" s="51"/>
      <c r="C122" s="49">
        <v>15824</v>
      </c>
      <c r="D122" s="39">
        <f t="shared" si="24"/>
        <v>31</v>
      </c>
      <c r="E122" s="47">
        <v>0.18</v>
      </c>
      <c r="F122" s="40">
        <f t="shared" si="30"/>
        <v>11507</v>
      </c>
      <c r="G122" s="40">
        <f t="shared" si="25"/>
        <v>11507</v>
      </c>
      <c r="H122" s="40">
        <f t="shared" si="26"/>
        <v>4317</v>
      </c>
      <c r="I122" s="40">
        <f t="shared" si="27"/>
        <v>748420</v>
      </c>
      <c r="J122" s="41">
        <f t="shared" si="28"/>
        <v>0</v>
      </c>
      <c r="K122" s="41">
        <f t="shared" si="29"/>
        <v>0</v>
      </c>
      <c r="L122" s="42">
        <f t="shared" si="31"/>
        <v>0</v>
      </c>
    </row>
    <row r="123" spans="1:12" ht="13.5" customHeight="1">
      <c r="A123" s="48">
        <v>40148</v>
      </c>
      <c r="B123" s="51"/>
      <c r="C123" s="49">
        <v>15824</v>
      </c>
      <c r="D123" s="43">
        <f t="shared" si="24"/>
        <v>30</v>
      </c>
      <c r="E123" s="47">
        <v>0.18</v>
      </c>
      <c r="F123" s="44">
        <f t="shared" si="30"/>
        <v>11072</v>
      </c>
      <c r="G123" s="44">
        <f t="shared" si="25"/>
        <v>11072</v>
      </c>
      <c r="H123" s="44">
        <f t="shared" si="26"/>
        <v>4752</v>
      </c>
      <c r="I123" s="44">
        <f t="shared" si="27"/>
        <v>743668</v>
      </c>
      <c r="J123" s="45">
        <f t="shared" si="28"/>
        <v>0</v>
      </c>
      <c r="K123" s="45">
        <f t="shared" si="29"/>
        <v>0</v>
      </c>
      <c r="L123" s="46">
        <f t="shared" si="31"/>
        <v>0</v>
      </c>
    </row>
    <row r="124" spans="1:12" ht="13.5" customHeight="1">
      <c r="A124" s="48">
        <v>40179</v>
      </c>
      <c r="B124" s="51"/>
      <c r="C124" s="49">
        <v>15824</v>
      </c>
      <c r="D124" s="39">
        <f t="shared" si="24"/>
        <v>31</v>
      </c>
      <c r="E124" s="47">
        <v>0.18</v>
      </c>
      <c r="F124" s="40">
        <f t="shared" si="30"/>
        <v>11368</v>
      </c>
      <c r="G124" s="40">
        <f t="shared" si="25"/>
        <v>11368</v>
      </c>
      <c r="H124" s="40">
        <f t="shared" si="26"/>
        <v>4456</v>
      </c>
      <c r="I124" s="40">
        <f t="shared" si="27"/>
        <v>739212</v>
      </c>
      <c r="J124" s="41">
        <f t="shared" si="28"/>
        <v>0</v>
      </c>
      <c r="K124" s="41">
        <f t="shared" si="29"/>
        <v>0</v>
      </c>
      <c r="L124" s="42">
        <f t="shared" si="31"/>
        <v>0</v>
      </c>
    </row>
    <row r="125" spans="1:12" ht="13.5" customHeight="1">
      <c r="A125" s="48">
        <v>40210</v>
      </c>
      <c r="B125" s="51"/>
      <c r="C125" s="49">
        <v>15824</v>
      </c>
      <c r="D125" s="43">
        <f t="shared" si="24"/>
        <v>31</v>
      </c>
      <c r="E125" s="47">
        <v>0.18</v>
      </c>
      <c r="F125" s="44">
        <f t="shared" si="30"/>
        <v>11300</v>
      </c>
      <c r="G125" s="44">
        <f t="shared" si="25"/>
        <v>11300</v>
      </c>
      <c r="H125" s="44">
        <f t="shared" si="26"/>
        <v>4524</v>
      </c>
      <c r="I125" s="44">
        <f t="shared" si="27"/>
        <v>734688</v>
      </c>
      <c r="J125" s="45">
        <f t="shared" si="28"/>
        <v>0</v>
      </c>
      <c r="K125" s="45">
        <f t="shared" si="29"/>
        <v>0</v>
      </c>
      <c r="L125" s="46">
        <f t="shared" si="31"/>
        <v>0</v>
      </c>
    </row>
    <row r="126" spans="1:12" ht="13.5" customHeight="1">
      <c r="A126" s="48">
        <v>40238</v>
      </c>
      <c r="B126" s="51"/>
      <c r="C126" s="49">
        <v>15824</v>
      </c>
      <c r="D126" s="39">
        <f t="shared" si="24"/>
        <v>28</v>
      </c>
      <c r="E126" s="47">
        <v>0.18</v>
      </c>
      <c r="F126" s="40">
        <f t="shared" si="30"/>
        <v>10144</v>
      </c>
      <c r="G126" s="40">
        <f t="shared" si="25"/>
        <v>10144</v>
      </c>
      <c r="H126" s="40">
        <f t="shared" si="26"/>
        <v>5680</v>
      </c>
      <c r="I126" s="40">
        <f t="shared" si="27"/>
        <v>729008</v>
      </c>
      <c r="J126" s="41">
        <f t="shared" si="28"/>
        <v>0</v>
      </c>
      <c r="K126" s="41">
        <f t="shared" si="29"/>
        <v>0</v>
      </c>
      <c r="L126" s="42">
        <f t="shared" si="31"/>
        <v>0</v>
      </c>
    </row>
    <row r="127" spans="1:12" ht="13.5" customHeight="1">
      <c r="A127" s="48">
        <v>40269</v>
      </c>
      <c r="B127" s="51"/>
      <c r="C127" s="49">
        <v>15824</v>
      </c>
      <c r="D127" s="43">
        <f t="shared" si="24"/>
        <v>31</v>
      </c>
      <c r="E127" s="47">
        <v>0.18</v>
      </c>
      <c r="F127" s="44">
        <f t="shared" si="30"/>
        <v>11144</v>
      </c>
      <c r="G127" s="44">
        <f t="shared" si="25"/>
        <v>11144</v>
      </c>
      <c r="H127" s="44">
        <f t="shared" si="26"/>
        <v>4680</v>
      </c>
      <c r="I127" s="44">
        <f t="shared" si="27"/>
        <v>724328</v>
      </c>
      <c r="J127" s="45">
        <f t="shared" si="28"/>
        <v>0</v>
      </c>
      <c r="K127" s="45">
        <f t="shared" si="29"/>
        <v>0</v>
      </c>
      <c r="L127" s="46">
        <f t="shared" si="31"/>
        <v>0</v>
      </c>
    </row>
    <row r="128" spans="1:12" ht="13.5" customHeight="1">
      <c r="A128" s="48">
        <v>40299</v>
      </c>
      <c r="B128" s="51"/>
      <c r="C128" s="49">
        <v>15824</v>
      </c>
      <c r="D128" s="39">
        <f t="shared" si="24"/>
        <v>30</v>
      </c>
      <c r="E128" s="47">
        <v>0.18</v>
      </c>
      <c r="F128" s="40">
        <f t="shared" si="30"/>
        <v>10716</v>
      </c>
      <c r="G128" s="40">
        <f t="shared" si="25"/>
        <v>10716</v>
      </c>
      <c r="H128" s="40">
        <f t="shared" si="26"/>
        <v>5108</v>
      </c>
      <c r="I128" s="40">
        <f t="shared" si="27"/>
        <v>719220</v>
      </c>
      <c r="J128" s="41">
        <f t="shared" si="28"/>
        <v>0</v>
      </c>
      <c r="K128" s="41">
        <f t="shared" si="29"/>
        <v>0</v>
      </c>
      <c r="L128" s="42">
        <f t="shared" si="31"/>
        <v>0</v>
      </c>
    </row>
    <row r="129" spans="1:12" ht="13.5" customHeight="1">
      <c r="A129" s="48">
        <v>40330</v>
      </c>
      <c r="B129" s="51"/>
      <c r="C129" s="49">
        <v>15824</v>
      </c>
      <c r="D129" s="43">
        <f t="shared" si="24"/>
        <v>31</v>
      </c>
      <c r="E129" s="47">
        <v>0.18</v>
      </c>
      <c r="F129" s="44">
        <f t="shared" si="30"/>
        <v>10995</v>
      </c>
      <c r="G129" s="44">
        <f t="shared" si="25"/>
        <v>10995</v>
      </c>
      <c r="H129" s="44">
        <f t="shared" si="26"/>
        <v>4829</v>
      </c>
      <c r="I129" s="44">
        <f t="shared" si="27"/>
        <v>714391</v>
      </c>
      <c r="J129" s="45">
        <f t="shared" si="28"/>
        <v>0</v>
      </c>
      <c r="K129" s="45">
        <f t="shared" si="29"/>
        <v>0</v>
      </c>
      <c r="L129" s="46">
        <f t="shared" si="31"/>
        <v>0</v>
      </c>
    </row>
    <row r="130" spans="1:12" ht="13.5" customHeight="1">
      <c r="A130" s="48">
        <v>40360</v>
      </c>
      <c r="B130" s="51"/>
      <c r="C130" s="49">
        <v>15824</v>
      </c>
      <c r="D130" s="39">
        <f t="shared" si="24"/>
        <v>30</v>
      </c>
      <c r="E130" s="47">
        <v>0.18</v>
      </c>
      <c r="F130" s="40">
        <f t="shared" si="30"/>
        <v>10569</v>
      </c>
      <c r="G130" s="40">
        <f t="shared" si="25"/>
        <v>10569</v>
      </c>
      <c r="H130" s="40">
        <f t="shared" si="26"/>
        <v>5255</v>
      </c>
      <c r="I130" s="40">
        <f t="shared" si="27"/>
        <v>709136</v>
      </c>
      <c r="J130" s="41">
        <f t="shared" si="28"/>
        <v>0</v>
      </c>
      <c r="K130" s="41">
        <f t="shared" si="29"/>
        <v>0</v>
      </c>
      <c r="L130" s="42">
        <f t="shared" si="31"/>
        <v>0</v>
      </c>
    </row>
    <row r="131" spans="1:12" ht="13.5" customHeight="1">
      <c r="A131" s="48">
        <v>40391</v>
      </c>
      <c r="B131" s="51"/>
      <c r="C131" s="49">
        <v>15824</v>
      </c>
      <c r="D131" s="43">
        <f t="shared" si="24"/>
        <v>31</v>
      </c>
      <c r="E131" s="47">
        <v>0.18</v>
      </c>
      <c r="F131" s="44">
        <f t="shared" si="30"/>
        <v>10841</v>
      </c>
      <c r="G131" s="44">
        <f t="shared" si="25"/>
        <v>10841</v>
      </c>
      <c r="H131" s="44">
        <f t="shared" si="26"/>
        <v>4983</v>
      </c>
      <c r="I131" s="44">
        <f t="shared" si="27"/>
        <v>704153</v>
      </c>
      <c r="J131" s="45">
        <f t="shared" si="28"/>
        <v>0</v>
      </c>
      <c r="K131" s="45">
        <f t="shared" si="29"/>
        <v>0</v>
      </c>
      <c r="L131" s="46">
        <f t="shared" si="31"/>
        <v>0</v>
      </c>
    </row>
    <row r="132" spans="1:12" ht="13.5" customHeight="1">
      <c r="A132" s="48">
        <v>40422</v>
      </c>
      <c r="B132" s="51"/>
      <c r="C132" s="49">
        <v>15824</v>
      </c>
      <c r="D132" s="39">
        <f aca="true" t="shared" si="32" ref="D132:D163">DATEDIF(A131,A132,"Ｄ")</f>
        <v>31</v>
      </c>
      <c r="E132" s="47">
        <v>0.18</v>
      </c>
      <c r="F132" s="40">
        <f t="shared" si="30"/>
        <v>10764</v>
      </c>
      <c r="G132" s="40">
        <f aca="true" t="shared" si="33" ref="G132:G163">IF(C132&gt;0,J131+F132,0)</f>
        <v>10764</v>
      </c>
      <c r="H132" s="40">
        <f aca="true" t="shared" si="34" ref="H132:H163">C132-F132</f>
        <v>5060</v>
      </c>
      <c r="I132" s="40">
        <f aca="true" t="shared" si="35" ref="I132:I163">I131-H132+B132</f>
        <v>699093</v>
      </c>
      <c r="J132" s="41">
        <f aca="true" t="shared" si="36" ref="J132:J163">IF(C132&gt;0,0,J131+F132)</f>
        <v>0</v>
      </c>
      <c r="K132" s="41">
        <f aca="true" t="shared" si="37" ref="K132:K163">IF(I131*E132*D132/365&lt;0,INT(I131*0.05*D132/365),0)</f>
        <v>0</v>
      </c>
      <c r="L132" s="42">
        <f t="shared" si="31"/>
        <v>0</v>
      </c>
    </row>
    <row r="133" spans="1:12" ht="13.5" customHeight="1">
      <c r="A133" s="48">
        <v>40452</v>
      </c>
      <c r="B133" s="51"/>
      <c r="C133" s="49">
        <v>15824</v>
      </c>
      <c r="D133" s="43">
        <f t="shared" si="32"/>
        <v>30</v>
      </c>
      <c r="E133" s="47">
        <v>0.18</v>
      </c>
      <c r="F133" s="44">
        <f aca="true" t="shared" si="38" ref="F133:F164">INT(IF(I132*E133*D133/365&gt;0,I132*E133*D133/365,0))</f>
        <v>10342</v>
      </c>
      <c r="G133" s="44">
        <f t="shared" si="33"/>
        <v>10342</v>
      </c>
      <c r="H133" s="44">
        <f t="shared" si="34"/>
        <v>5482</v>
      </c>
      <c r="I133" s="44">
        <f t="shared" si="35"/>
        <v>693611</v>
      </c>
      <c r="J133" s="45">
        <f t="shared" si="36"/>
        <v>0</v>
      </c>
      <c r="K133" s="45">
        <f t="shared" si="37"/>
        <v>0</v>
      </c>
      <c r="L133" s="46">
        <f aca="true" t="shared" si="39" ref="L133:L164">L132+K133</f>
        <v>0</v>
      </c>
    </row>
    <row r="134" spans="1:12" ht="13.5" customHeight="1">
      <c r="A134" s="48">
        <v>40483</v>
      </c>
      <c r="B134" s="51"/>
      <c r="C134" s="49">
        <v>15824</v>
      </c>
      <c r="D134" s="39">
        <f t="shared" si="32"/>
        <v>31</v>
      </c>
      <c r="E134" s="47">
        <v>0.18</v>
      </c>
      <c r="F134" s="40">
        <f t="shared" si="38"/>
        <v>10603</v>
      </c>
      <c r="G134" s="40">
        <f t="shared" si="33"/>
        <v>10603</v>
      </c>
      <c r="H134" s="40">
        <f t="shared" si="34"/>
        <v>5221</v>
      </c>
      <c r="I134" s="40">
        <f t="shared" si="35"/>
        <v>688390</v>
      </c>
      <c r="J134" s="41">
        <f t="shared" si="36"/>
        <v>0</v>
      </c>
      <c r="K134" s="41">
        <f t="shared" si="37"/>
        <v>0</v>
      </c>
      <c r="L134" s="42">
        <f t="shared" si="39"/>
        <v>0</v>
      </c>
    </row>
    <row r="135" spans="1:12" ht="13.5" customHeight="1">
      <c r="A135" s="48">
        <v>40513</v>
      </c>
      <c r="B135" s="51"/>
      <c r="C135" s="49">
        <v>15824</v>
      </c>
      <c r="D135" s="43">
        <f t="shared" si="32"/>
        <v>30</v>
      </c>
      <c r="E135" s="47">
        <v>0.18</v>
      </c>
      <c r="F135" s="44">
        <f t="shared" si="38"/>
        <v>10184</v>
      </c>
      <c r="G135" s="44">
        <f t="shared" si="33"/>
        <v>10184</v>
      </c>
      <c r="H135" s="44">
        <f t="shared" si="34"/>
        <v>5640</v>
      </c>
      <c r="I135" s="44">
        <f t="shared" si="35"/>
        <v>682750</v>
      </c>
      <c r="J135" s="45">
        <f t="shared" si="36"/>
        <v>0</v>
      </c>
      <c r="K135" s="45">
        <f t="shared" si="37"/>
        <v>0</v>
      </c>
      <c r="L135" s="46">
        <f t="shared" si="39"/>
        <v>0</v>
      </c>
    </row>
    <row r="136" spans="1:12" ht="13.5" customHeight="1">
      <c r="A136" s="48">
        <v>40544</v>
      </c>
      <c r="B136" s="51"/>
      <c r="C136" s="49">
        <v>15824</v>
      </c>
      <c r="D136" s="39">
        <f t="shared" si="32"/>
        <v>31</v>
      </c>
      <c r="E136" s="47">
        <v>0.18</v>
      </c>
      <c r="F136" s="40">
        <f t="shared" si="38"/>
        <v>10437</v>
      </c>
      <c r="G136" s="40">
        <f t="shared" si="33"/>
        <v>10437</v>
      </c>
      <c r="H136" s="40">
        <f t="shared" si="34"/>
        <v>5387</v>
      </c>
      <c r="I136" s="40">
        <f t="shared" si="35"/>
        <v>677363</v>
      </c>
      <c r="J136" s="41">
        <f t="shared" si="36"/>
        <v>0</v>
      </c>
      <c r="K136" s="41">
        <f t="shared" si="37"/>
        <v>0</v>
      </c>
      <c r="L136" s="42">
        <f t="shared" si="39"/>
        <v>0</v>
      </c>
    </row>
    <row r="137" spans="1:12" ht="13.5" customHeight="1">
      <c r="A137" s="48">
        <v>40575</v>
      </c>
      <c r="B137" s="51"/>
      <c r="C137" s="49">
        <v>15824</v>
      </c>
      <c r="D137" s="43">
        <f t="shared" si="32"/>
        <v>31</v>
      </c>
      <c r="E137" s="47">
        <v>0.18</v>
      </c>
      <c r="F137" s="44">
        <f t="shared" si="38"/>
        <v>10355</v>
      </c>
      <c r="G137" s="44">
        <f t="shared" si="33"/>
        <v>10355</v>
      </c>
      <c r="H137" s="44">
        <f t="shared" si="34"/>
        <v>5469</v>
      </c>
      <c r="I137" s="44">
        <f t="shared" si="35"/>
        <v>671894</v>
      </c>
      <c r="J137" s="45">
        <f t="shared" si="36"/>
        <v>0</v>
      </c>
      <c r="K137" s="45">
        <f t="shared" si="37"/>
        <v>0</v>
      </c>
      <c r="L137" s="46">
        <f t="shared" si="39"/>
        <v>0</v>
      </c>
    </row>
    <row r="138" spans="1:12" ht="13.5" customHeight="1">
      <c r="A138" s="48">
        <v>40603</v>
      </c>
      <c r="B138" s="51"/>
      <c r="C138" s="49">
        <v>15824</v>
      </c>
      <c r="D138" s="39">
        <f t="shared" si="32"/>
        <v>28</v>
      </c>
      <c r="E138" s="47">
        <v>0.18</v>
      </c>
      <c r="F138" s="40">
        <f t="shared" si="38"/>
        <v>9277</v>
      </c>
      <c r="G138" s="40">
        <f t="shared" si="33"/>
        <v>9277</v>
      </c>
      <c r="H138" s="40">
        <f t="shared" si="34"/>
        <v>6547</v>
      </c>
      <c r="I138" s="40">
        <f t="shared" si="35"/>
        <v>665347</v>
      </c>
      <c r="J138" s="41">
        <f t="shared" si="36"/>
        <v>0</v>
      </c>
      <c r="K138" s="41">
        <f t="shared" si="37"/>
        <v>0</v>
      </c>
      <c r="L138" s="42">
        <f t="shared" si="39"/>
        <v>0</v>
      </c>
    </row>
    <row r="139" spans="1:12" ht="13.5" customHeight="1">
      <c r="A139" s="48">
        <v>40634</v>
      </c>
      <c r="B139" s="51"/>
      <c r="C139" s="49">
        <v>15824</v>
      </c>
      <c r="D139" s="43">
        <f t="shared" si="32"/>
        <v>31</v>
      </c>
      <c r="E139" s="47">
        <v>0.18</v>
      </c>
      <c r="F139" s="44">
        <f t="shared" si="38"/>
        <v>10171</v>
      </c>
      <c r="G139" s="44">
        <f t="shared" si="33"/>
        <v>10171</v>
      </c>
      <c r="H139" s="44">
        <f t="shared" si="34"/>
        <v>5653</v>
      </c>
      <c r="I139" s="44">
        <f t="shared" si="35"/>
        <v>659694</v>
      </c>
      <c r="J139" s="45">
        <f t="shared" si="36"/>
        <v>0</v>
      </c>
      <c r="K139" s="45">
        <f t="shared" si="37"/>
        <v>0</v>
      </c>
      <c r="L139" s="46">
        <f t="shared" si="39"/>
        <v>0</v>
      </c>
    </row>
    <row r="140" spans="1:12" ht="13.5" customHeight="1">
      <c r="A140" s="48">
        <v>40664</v>
      </c>
      <c r="B140" s="51"/>
      <c r="C140" s="49">
        <v>15824</v>
      </c>
      <c r="D140" s="39">
        <f t="shared" si="32"/>
        <v>30</v>
      </c>
      <c r="E140" s="47">
        <v>0.18</v>
      </c>
      <c r="F140" s="40">
        <f t="shared" si="38"/>
        <v>9759</v>
      </c>
      <c r="G140" s="40">
        <f t="shared" si="33"/>
        <v>9759</v>
      </c>
      <c r="H140" s="40">
        <f t="shared" si="34"/>
        <v>6065</v>
      </c>
      <c r="I140" s="40">
        <f t="shared" si="35"/>
        <v>653629</v>
      </c>
      <c r="J140" s="41">
        <f t="shared" si="36"/>
        <v>0</v>
      </c>
      <c r="K140" s="41">
        <f t="shared" si="37"/>
        <v>0</v>
      </c>
      <c r="L140" s="42">
        <f t="shared" si="39"/>
        <v>0</v>
      </c>
    </row>
    <row r="141" spans="1:12" ht="13.5" customHeight="1">
      <c r="A141" s="48">
        <v>40695</v>
      </c>
      <c r="B141" s="51"/>
      <c r="C141" s="49">
        <v>15824</v>
      </c>
      <c r="D141" s="43">
        <f t="shared" si="32"/>
        <v>31</v>
      </c>
      <c r="E141" s="47">
        <v>0.18</v>
      </c>
      <c r="F141" s="44">
        <f t="shared" si="38"/>
        <v>9992</v>
      </c>
      <c r="G141" s="44">
        <f t="shared" si="33"/>
        <v>9992</v>
      </c>
      <c r="H141" s="44">
        <f t="shared" si="34"/>
        <v>5832</v>
      </c>
      <c r="I141" s="44">
        <f t="shared" si="35"/>
        <v>647797</v>
      </c>
      <c r="J141" s="45">
        <f t="shared" si="36"/>
        <v>0</v>
      </c>
      <c r="K141" s="45">
        <f t="shared" si="37"/>
        <v>0</v>
      </c>
      <c r="L141" s="46">
        <f t="shared" si="39"/>
        <v>0</v>
      </c>
    </row>
    <row r="142" spans="1:12" ht="13.5" customHeight="1">
      <c r="A142" s="48">
        <v>40725</v>
      </c>
      <c r="B142" s="51"/>
      <c r="C142" s="49">
        <v>15824</v>
      </c>
      <c r="D142" s="39">
        <f t="shared" si="32"/>
        <v>30</v>
      </c>
      <c r="E142" s="47">
        <v>0.18</v>
      </c>
      <c r="F142" s="40">
        <f t="shared" si="38"/>
        <v>9583</v>
      </c>
      <c r="G142" s="40">
        <f t="shared" si="33"/>
        <v>9583</v>
      </c>
      <c r="H142" s="40">
        <f t="shared" si="34"/>
        <v>6241</v>
      </c>
      <c r="I142" s="40">
        <f t="shared" si="35"/>
        <v>641556</v>
      </c>
      <c r="J142" s="41">
        <f t="shared" si="36"/>
        <v>0</v>
      </c>
      <c r="K142" s="41">
        <f t="shared" si="37"/>
        <v>0</v>
      </c>
      <c r="L142" s="42">
        <f t="shared" si="39"/>
        <v>0</v>
      </c>
    </row>
    <row r="143" spans="1:12" ht="13.5" customHeight="1">
      <c r="A143" s="48">
        <v>40756</v>
      </c>
      <c r="B143" s="51"/>
      <c r="C143" s="49">
        <v>15824</v>
      </c>
      <c r="D143" s="43">
        <f t="shared" si="32"/>
        <v>31</v>
      </c>
      <c r="E143" s="47">
        <v>0.18</v>
      </c>
      <c r="F143" s="44">
        <f t="shared" si="38"/>
        <v>9807</v>
      </c>
      <c r="G143" s="44">
        <f t="shared" si="33"/>
        <v>9807</v>
      </c>
      <c r="H143" s="44">
        <f t="shared" si="34"/>
        <v>6017</v>
      </c>
      <c r="I143" s="44">
        <f t="shared" si="35"/>
        <v>635539</v>
      </c>
      <c r="J143" s="45">
        <f t="shared" si="36"/>
        <v>0</v>
      </c>
      <c r="K143" s="45">
        <f t="shared" si="37"/>
        <v>0</v>
      </c>
      <c r="L143" s="46">
        <f t="shared" si="39"/>
        <v>0</v>
      </c>
    </row>
    <row r="144" spans="1:12" ht="13.5" customHeight="1">
      <c r="A144" s="48">
        <v>40787</v>
      </c>
      <c r="B144" s="51"/>
      <c r="C144" s="49">
        <v>15824</v>
      </c>
      <c r="D144" s="39">
        <f t="shared" si="32"/>
        <v>31</v>
      </c>
      <c r="E144" s="47">
        <v>0.18</v>
      </c>
      <c r="F144" s="40">
        <f t="shared" si="38"/>
        <v>9715</v>
      </c>
      <c r="G144" s="40">
        <f t="shared" si="33"/>
        <v>9715</v>
      </c>
      <c r="H144" s="40">
        <f t="shared" si="34"/>
        <v>6109</v>
      </c>
      <c r="I144" s="40">
        <f t="shared" si="35"/>
        <v>629430</v>
      </c>
      <c r="J144" s="41">
        <f t="shared" si="36"/>
        <v>0</v>
      </c>
      <c r="K144" s="41">
        <f t="shared" si="37"/>
        <v>0</v>
      </c>
      <c r="L144" s="42">
        <f t="shared" si="39"/>
        <v>0</v>
      </c>
    </row>
    <row r="145" spans="1:12" ht="13.5" customHeight="1">
      <c r="A145" s="48">
        <v>40817</v>
      </c>
      <c r="B145" s="51"/>
      <c r="C145" s="49">
        <v>15824</v>
      </c>
      <c r="D145" s="43">
        <f t="shared" si="32"/>
        <v>30</v>
      </c>
      <c r="E145" s="47">
        <v>0.18</v>
      </c>
      <c r="F145" s="44">
        <f t="shared" si="38"/>
        <v>9312</v>
      </c>
      <c r="G145" s="44">
        <f t="shared" si="33"/>
        <v>9312</v>
      </c>
      <c r="H145" s="44">
        <f t="shared" si="34"/>
        <v>6512</v>
      </c>
      <c r="I145" s="44">
        <f t="shared" si="35"/>
        <v>622918</v>
      </c>
      <c r="J145" s="45">
        <f t="shared" si="36"/>
        <v>0</v>
      </c>
      <c r="K145" s="45">
        <f t="shared" si="37"/>
        <v>0</v>
      </c>
      <c r="L145" s="46">
        <f t="shared" si="39"/>
        <v>0</v>
      </c>
    </row>
    <row r="146" spans="1:12" ht="13.5" customHeight="1">
      <c r="A146" s="48">
        <v>40848</v>
      </c>
      <c r="B146" s="51"/>
      <c r="C146" s="49">
        <v>15824</v>
      </c>
      <c r="D146" s="39">
        <f t="shared" si="32"/>
        <v>31</v>
      </c>
      <c r="E146" s="47">
        <v>0.18</v>
      </c>
      <c r="F146" s="40">
        <f t="shared" si="38"/>
        <v>9522</v>
      </c>
      <c r="G146" s="40">
        <f t="shared" si="33"/>
        <v>9522</v>
      </c>
      <c r="H146" s="40">
        <f t="shared" si="34"/>
        <v>6302</v>
      </c>
      <c r="I146" s="40">
        <f t="shared" si="35"/>
        <v>616616</v>
      </c>
      <c r="J146" s="41">
        <f t="shared" si="36"/>
        <v>0</v>
      </c>
      <c r="K146" s="41">
        <f t="shared" si="37"/>
        <v>0</v>
      </c>
      <c r="L146" s="42">
        <f t="shared" si="39"/>
        <v>0</v>
      </c>
    </row>
    <row r="147" spans="1:12" ht="13.5" customHeight="1">
      <c r="A147" s="48">
        <v>40878</v>
      </c>
      <c r="B147" s="51"/>
      <c r="C147" s="49">
        <v>15824</v>
      </c>
      <c r="D147" s="43">
        <f t="shared" si="32"/>
        <v>30</v>
      </c>
      <c r="E147" s="47">
        <v>0.18</v>
      </c>
      <c r="F147" s="44">
        <f t="shared" si="38"/>
        <v>9122</v>
      </c>
      <c r="G147" s="44">
        <f t="shared" si="33"/>
        <v>9122</v>
      </c>
      <c r="H147" s="44">
        <f t="shared" si="34"/>
        <v>6702</v>
      </c>
      <c r="I147" s="44">
        <f t="shared" si="35"/>
        <v>609914</v>
      </c>
      <c r="J147" s="45">
        <f t="shared" si="36"/>
        <v>0</v>
      </c>
      <c r="K147" s="45">
        <f t="shared" si="37"/>
        <v>0</v>
      </c>
      <c r="L147" s="46">
        <f t="shared" si="39"/>
        <v>0</v>
      </c>
    </row>
    <row r="148" spans="1:12" ht="13.5" customHeight="1">
      <c r="A148" s="48">
        <v>40909</v>
      </c>
      <c r="B148" s="51"/>
      <c r="C148" s="49">
        <v>15824</v>
      </c>
      <c r="D148" s="39">
        <f t="shared" si="32"/>
        <v>31</v>
      </c>
      <c r="E148" s="47">
        <v>0.18</v>
      </c>
      <c r="F148" s="40">
        <f t="shared" si="38"/>
        <v>9324</v>
      </c>
      <c r="G148" s="40">
        <f t="shared" si="33"/>
        <v>9324</v>
      </c>
      <c r="H148" s="40">
        <f t="shared" si="34"/>
        <v>6500</v>
      </c>
      <c r="I148" s="40">
        <f t="shared" si="35"/>
        <v>603414</v>
      </c>
      <c r="J148" s="41">
        <f t="shared" si="36"/>
        <v>0</v>
      </c>
      <c r="K148" s="41">
        <f t="shared" si="37"/>
        <v>0</v>
      </c>
      <c r="L148" s="42">
        <f t="shared" si="39"/>
        <v>0</v>
      </c>
    </row>
    <row r="149" spans="1:12" ht="13.5" customHeight="1">
      <c r="A149" s="48">
        <v>40940</v>
      </c>
      <c r="B149" s="51"/>
      <c r="C149" s="49">
        <v>15824</v>
      </c>
      <c r="D149" s="43">
        <f t="shared" si="32"/>
        <v>31</v>
      </c>
      <c r="E149" s="47">
        <v>0.18</v>
      </c>
      <c r="F149" s="44">
        <f t="shared" si="38"/>
        <v>9224</v>
      </c>
      <c r="G149" s="44">
        <f t="shared" si="33"/>
        <v>9224</v>
      </c>
      <c r="H149" s="44">
        <f t="shared" si="34"/>
        <v>6600</v>
      </c>
      <c r="I149" s="44">
        <f t="shared" si="35"/>
        <v>596814</v>
      </c>
      <c r="J149" s="45">
        <f t="shared" si="36"/>
        <v>0</v>
      </c>
      <c r="K149" s="45">
        <f t="shared" si="37"/>
        <v>0</v>
      </c>
      <c r="L149" s="46">
        <f t="shared" si="39"/>
        <v>0</v>
      </c>
    </row>
    <row r="150" spans="1:12" ht="13.5" customHeight="1">
      <c r="A150" s="48">
        <v>40969</v>
      </c>
      <c r="B150" s="51"/>
      <c r="C150" s="49">
        <v>15824</v>
      </c>
      <c r="D150" s="39">
        <f t="shared" si="32"/>
        <v>29</v>
      </c>
      <c r="E150" s="47">
        <v>0.18</v>
      </c>
      <c r="F150" s="40">
        <f t="shared" si="38"/>
        <v>8535</v>
      </c>
      <c r="G150" s="40">
        <f t="shared" si="33"/>
        <v>8535</v>
      </c>
      <c r="H150" s="40">
        <f t="shared" si="34"/>
        <v>7289</v>
      </c>
      <c r="I150" s="40">
        <f t="shared" si="35"/>
        <v>589525</v>
      </c>
      <c r="J150" s="41">
        <f t="shared" si="36"/>
        <v>0</v>
      </c>
      <c r="K150" s="41">
        <f t="shared" si="37"/>
        <v>0</v>
      </c>
      <c r="L150" s="42">
        <f t="shared" si="39"/>
        <v>0</v>
      </c>
    </row>
    <row r="151" spans="1:12" ht="13.5" customHeight="1">
      <c r="A151" s="48">
        <v>41000</v>
      </c>
      <c r="B151" s="51"/>
      <c r="C151" s="49">
        <v>15824</v>
      </c>
      <c r="D151" s="43">
        <f t="shared" si="32"/>
        <v>31</v>
      </c>
      <c r="E151" s="47">
        <v>0.18</v>
      </c>
      <c r="F151" s="44">
        <f t="shared" si="38"/>
        <v>9012</v>
      </c>
      <c r="G151" s="44">
        <f t="shared" si="33"/>
        <v>9012</v>
      </c>
      <c r="H151" s="44">
        <f t="shared" si="34"/>
        <v>6812</v>
      </c>
      <c r="I151" s="44">
        <f t="shared" si="35"/>
        <v>582713</v>
      </c>
      <c r="J151" s="45">
        <f t="shared" si="36"/>
        <v>0</v>
      </c>
      <c r="K151" s="45">
        <f t="shared" si="37"/>
        <v>0</v>
      </c>
      <c r="L151" s="46">
        <f t="shared" si="39"/>
        <v>0</v>
      </c>
    </row>
    <row r="152" spans="1:12" ht="13.5" customHeight="1">
      <c r="A152" s="48">
        <v>41030</v>
      </c>
      <c r="B152" s="51"/>
      <c r="C152" s="49">
        <v>15824</v>
      </c>
      <c r="D152" s="39">
        <f t="shared" si="32"/>
        <v>30</v>
      </c>
      <c r="E152" s="47">
        <v>0.18</v>
      </c>
      <c r="F152" s="40">
        <f t="shared" si="38"/>
        <v>8620</v>
      </c>
      <c r="G152" s="40">
        <f t="shared" si="33"/>
        <v>8620</v>
      </c>
      <c r="H152" s="40">
        <f t="shared" si="34"/>
        <v>7204</v>
      </c>
      <c r="I152" s="40">
        <f t="shared" si="35"/>
        <v>575509</v>
      </c>
      <c r="J152" s="41">
        <f t="shared" si="36"/>
        <v>0</v>
      </c>
      <c r="K152" s="41">
        <f t="shared" si="37"/>
        <v>0</v>
      </c>
      <c r="L152" s="42">
        <f t="shared" si="39"/>
        <v>0</v>
      </c>
    </row>
    <row r="153" spans="1:12" ht="13.5" customHeight="1">
      <c r="A153" s="48">
        <v>41061</v>
      </c>
      <c r="B153" s="51"/>
      <c r="C153" s="49">
        <v>15824</v>
      </c>
      <c r="D153" s="43">
        <f t="shared" si="32"/>
        <v>31</v>
      </c>
      <c r="E153" s="47">
        <v>0.18</v>
      </c>
      <c r="F153" s="44">
        <f t="shared" si="38"/>
        <v>8798</v>
      </c>
      <c r="G153" s="44">
        <f t="shared" si="33"/>
        <v>8798</v>
      </c>
      <c r="H153" s="44">
        <f t="shared" si="34"/>
        <v>7026</v>
      </c>
      <c r="I153" s="44">
        <f t="shared" si="35"/>
        <v>568483</v>
      </c>
      <c r="J153" s="45">
        <f t="shared" si="36"/>
        <v>0</v>
      </c>
      <c r="K153" s="45">
        <f t="shared" si="37"/>
        <v>0</v>
      </c>
      <c r="L153" s="46">
        <f t="shared" si="39"/>
        <v>0</v>
      </c>
    </row>
    <row r="154" spans="1:12" ht="13.5" customHeight="1">
      <c r="A154" s="48">
        <v>41091</v>
      </c>
      <c r="B154" s="51"/>
      <c r="C154" s="49">
        <v>15824</v>
      </c>
      <c r="D154" s="39">
        <f t="shared" si="32"/>
        <v>30</v>
      </c>
      <c r="E154" s="47">
        <v>0.18</v>
      </c>
      <c r="F154" s="40">
        <f t="shared" si="38"/>
        <v>8410</v>
      </c>
      <c r="G154" s="40">
        <f t="shared" si="33"/>
        <v>8410</v>
      </c>
      <c r="H154" s="40">
        <f t="shared" si="34"/>
        <v>7414</v>
      </c>
      <c r="I154" s="40">
        <f t="shared" si="35"/>
        <v>561069</v>
      </c>
      <c r="J154" s="41">
        <f t="shared" si="36"/>
        <v>0</v>
      </c>
      <c r="K154" s="41">
        <f t="shared" si="37"/>
        <v>0</v>
      </c>
      <c r="L154" s="42">
        <f t="shared" si="39"/>
        <v>0</v>
      </c>
    </row>
    <row r="155" spans="1:12" ht="13.5" customHeight="1">
      <c r="A155" s="48">
        <v>41122</v>
      </c>
      <c r="B155" s="51"/>
      <c r="C155" s="49">
        <v>15824</v>
      </c>
      <c r="D155" s="43">
        <f t="shared" si="32"/>
        <v>31</v>
      </c>
      <c r="E155" s="47">
        <v>0.18</v>
      </c>
      <c r="F155" s="44">
        <f t="shared" si="38"/>
        <v>8577</v>
      </c>
      <c r="G155" s="44">
        <f t="shared" si="33"/>
        <v>8577</v>
      </c>
      <c r="H155" s="44">
        <f t="shared" si="34"/>
        <v>7247</v>
      </c>
      <c r="I155" s="44">
        <f t="shared" si="35"/>
        <v>553822</v>
      </c>
      <c r="J155" s="45">
        <f t="shared" si="36"/>
        <v>0</v>
      </c>
      <c r="K155" s="45">
        <f t="shared" si="37"/>
        <v>0</v>
      </c>
      <c r="L155" s="46">
        <f t="shared" si="39"/>
        <v>0</v>
      </c>
    </row>
    <row r="156" spans="1:12" ht="13.5" customHeight="1">
      <c r="A156" s="48">
        <v>41153</v>
      </c>
      <c r="B156" s="51"/>
      <c r="C156" s="49">
        <v>15824</v>
      </c>
      <c r="D156" s="39">
        <f t="shared" si="32"/>
        <v>31</v>
      </c>
      <c r="E156" s="47">
        <v>0.18</v>
      </c>
      <c r="F156" s="40">
        <f t="shared" si="38"/>
        <v>8466</v>
      </c>
      <c r="G156" s="40">
        <f t="shared" si="33"/>
        <v>8466</v>
      </c>
      <c r="H156" s="40">
        <f t="shared" si="34"/>
        <v>7358</v>
      </c>
      <c r="I156" s="40">
        <f t="shared" si="35"/>
        <v>546464</v>
      </c>
      <c r="J156" s="41">
        <f t="shared" si="36"/>
        <v>0</v>
      </c>
      <c r="K156" s="41">
        <f t="shared" si="37"/>
        <v>0</v>
      </c>
      <c r="L156" s="42">
        <f t="shared" si="39"/>
        <v>0</v>
      </c>
    </row>
    <row r="157" spans="1:12" ht="13.5" customHeight="1">
      <c r="A157" s="48">
        <v>41183</v>
      </c>
      <c r="B157" s="51"/>
      <c r="C157" s="49">
        <v>15824</v>
      </c>
      <c r="D157" s="43">
        <f t="shared" si="32"/>
        <v>30</v>
      </c>
      <c r="E157" s="47">
        <v>0.18</v>
      </c>
      <c r="F157" s="44">
        <f t="shared" si="38"/>
        <v>8084</v>
      </c>
      <c r="G157" s="44">
        <f t="shared" si="33"/>
        <v>8084</v>
      </c>
      <c r="H157" s="44">
        <f t="shared" si="34"/>
        <v>7740</v>
      </c>
      <c r="I157" s="44">
        <f t="shared" si="35"/>
        <v>538724</v>
      </c>
      <c r="J157" s="45">
        <f t="shared" si="36"/>
        <v>0</v>
      </c>
      <c r="K157" s="45">
        <f t="shared" si="37"/>
        <v>0</v>
      </c>
      <c r="L157" s="46">
        <f t="shared" si="39"/>
        <v>0</v>
      </c>
    </row>
    <row r="158" spans="1:12" ht="13.5" customHeight="1">
      <c r="A158" s="48">
        <v>41214</v>
      </c>
      <c r="B158" s="51"/>
      <c r="C158" s="49">
        <v>15824</v>
      </c>
      <c r="D158" s="39">
        <f t="shared" si="32"/>
        <v>31</v>
      </c>
      <c r="E158" s="47">
        <v>0.18</v>
      </c>
      <c r="F158" s="40">
        <f t="shared" si="38"/>
        <v>8235</v>
      </c>
      <c r="G158" s="40">
        <f t="shared" si="33"/>
        <v>8235</v>
      </c>
      <c r="H158" s="40">
        <f t="shared" si="34"/>
        <v>7589</v>
      </c>
      <c r="I158" s="40">
        <f t="shared" si="35"/>
        <v>531135</v>
      </c>
      <c r="J158" s="41">
        <f t="shared" si="36"/>
        <v>0</v>
      </c>
      <c r="K158" s="41">
        <f t="shared" si="37"/>
        <v>0</v>
      </c>
      <c r="L158" s="42">
        <f t="shared" si="39"/>
        <v>0</v>
      </c>
    </row>
    <row r="159" spans="1:12" ht="13.5" customHeight="1">
      <c r="A159" s="48">
        <v>41244</v>
      </c>
      <c r="B159" s="51"/>
      <c r="C159" s="49">
        <v>15824</v>
      </c>
      <c r="D159" s="43">
        <f t="shared" si="32"/>
        <v>30</v>
      </c>
      <c r="E159" s="47">
        <v>0.18</v>
      </c>
      <c r="F159" s="44">
        <f t="shared" si="38"/>
        <v>7857</v>
      </c>
      <c r="G159" s="44">
        <f t="shared" si="33"/>
        <v>7857</v>
      </c>
      <c r="H159" s="44">
        <f t="shared" si="34"/>
        <v>7967</v>
      </c>
      <c r="I159" s="44">
        <f t="shared" si="35"/>
        <v>523168</v>
      </c>
      <c r="J159" s="45">
        <f t="shared" si="36"/>
        <v>0</v>
      </c>
      <c r="K159" s="45">
        <f t="shared" si="37"/>
        <v>0</v>
      </c>
      <c r="L159" s="46">
        <f t="shared" si="39"/>
        <v>0</v>
      </c>
    </row>
    <row r="160" spans="1:12" ht="13.5" customHeight="1">
      <c r="A160" s="48">
        <v>41275</v>
      </c>
      <c r="B160" s="51"/>
      <c r="C160" s="49">
        <v>15824</v>
      </c>
      <c r="D160" s="39">
        <f t="shared" si="32"/>
        <v>31</v>
      </c>
      <c r="E160" s="47">
        <v>0.18</v>
      </c>
      <c r="F160" s="40">
        <f t="shared" si="38"/>
        <v>7998</v>
      </c>
      <c r="G160" s="40">
        <f t="shared" si="33"/>
        <v>7998</v>
      </c>
      <c r="H160" s="40">
        <f t="shared" si="34"/>
        <v>7826</v>
      </c>
      <c r="I160" s="40">
        <f t="shared" si="35"/>
        <v>515342</v>
      </c>
      <c r="J160" s="41">
        <f t="shared" si="36"/>
        <v>0</v>
      </c>
      <c r="K160" s="41">
        <f t="shared" si="37"/>
        <v>0</v>
      </c>
      <c r="L160" s="42">
        <f t="shared" si="39"/>
        <v>0</v>
      </c>
    </row>
    <row r="161" spans="1:12" ht="13.5" customHeight="1">
      <c r="A161" s="48">
        <v>41306</v>
      </c>
      <c r="B161" s="51"/>
      <c r="C161" s="49">
        <v>15824</v>
      </c>
      <c r="D161" s="43">
        <f t="shared" si="32"/>
        <v>31</v>
      </c>
      <c r="E161" s="47">
        <v>0.18</v>
      </c>
      <c r="F161" s="44">
        <f t="shared" si="38"/>
        <v>7878</v>
      </c>
      <c r="G161" s="44">
        <f t="shared" si="33"/>
        <v>7878</v>
      </c>
      <c r="H161" s="44">
        <f t="shared" si="34"/>
        <v>7946</v>
      </c>
      <c r="I161" s="44">
        <f t="shared" si="35"/>
        <v>507396</v>
      </c>
      <c r="J161" s="45">
        <f t="shared" si="36"/>
        <v>0</v>
      </c>
      <c r="K161" s="45">
        <f t="shared" si="37"/>
        <v>0</v>
      </c>
      <c r="L161" s="46">
        <f t="shared" si="39"/>
        <v>0</v>
      </c>
    </row>
    <row r="162" spans="1:12" ht="13.5" customHeight="1">
      <c r="A162" s="48">
        <v>41334</v>
      </c>
      <c r="B162" s="51"/>
      <c r="C162" s="49">
        <v>15824</v>
      </c>
      <c r="D162" s="39">
        <f t="shared" si="32"/>
        <v>28</v>
      </c>
      <c r="E162" s="47">
        <v>0.18</v>
      </c>
      <c r="F162" s="40">
        <f t="shared" si="38"/>
        <v>7006</v>
      </c>
      <c r="G162" s="40">
        <f t="shared" si="33"/>
        <v>7006</v>
      </c>
      <c r="H162" s="40">
        <f t="shared" si="34"/>
        <v>8818</v>
      </c>
      <c r="I162" s="40">
        <f t="shared" si="35"/>
        <v>498578</v>
      </c>
      <c r="J162" s="41">
        <f t="shared" si="36"/>
        <v>0</v>
      </c>
      <c r="K162" s="41">
        <f t="shared" si="37"/>
        <v>0</v>
      </c>
      <c r="L162" s="42">
        <f t="shared" si="39"/>
        <v>0</v>
      </c>
    </row>
    <row r="163" spans="1:12" ht="13.5" customHeight="1">
      <c r="A163" s="48">
        <v>41365</v>
      </c>
      <c r="B163" s="51"/>
      <c r="C163" s="49">
        <v>15824</v>
      </c>
      <c r="D163" s="43">
        <f t="shared" si="32"/>
        <v>31</v>
      </c>
      <c r="E163" s="47">
        <v>0.18</v>
      </c>
      <c r="F163" s="44">
        <f t="shared" si="38"/>
        <v>7622</v>
      </c>
      <c r="G163" s="44">
        <f t="shared" si="33"/>
        <v>7622</v>
      </c>
      <c r="H163" s="44">
        <f t="shared" si="34"/>
        <v>8202</v>
      </c>
      <c r="I163" s="44">
        <f t="shared" si="35"/>
        <v>490376</v>
      </c>
      <c r="J163" s="45">
        <f t="shared" si="36"/>
        <v>0</v>
      </c>
      <c r="K163" s="45">
        <f t="shared" si="37"/>
        <v>0</v>
      </c>
      <c r="L163" s="46">
        <f t="shared" si="39"/>
        <v>0</v>
      </c>
    </row>
    <row r="164" spans="1:12" ht="13.5" customHeight="1">
      <c r="A164" s="48">
        <v>41395</v>
      </c>
      <c r="B164" s="51"/>
      <c r="C164" s="49">
        <v>15824</v>
      </c>
      <c r="D164" s="39">
        <f aca="true" t="shared" si="40" ref="D164:D195">DATEDIF(A163,A164,"Ｄ")</f>
        <v>30</v>
      </c>
      <c r="E164" s="47">
        <v>0.18</v>
      </c>
      <c r="F164" s="40">
        <f t="shared" si="38"/>
        <v>7254</v>
      </c>
      <c r="G164" s="40">
        <f aca="true" t="shared" si="41" ref="G164:G195">IF(C164&gt;0,J163+F164,0)</f>
        <v>7254</v>
      </c>
      <c r="H164" s="40">
        <f aca="true" t="shared" si="42" ref="H164:H195">C164-F164</f>
        <v>8570</v>
      </c>
      <c r="I164" s="40">
        <f aca="true" t="shared" si="43" ref="I164:I195">I163-H164+B164</f>
        <v>481806</v>
      </c>
      <c r="J164" s="41">
        <f aca="true" t="shared" si="44" ref="J164:J195">IF(C164&gt;0,0,J163+F164)</f>
        <v>0</v>
      </c>
      <c r="K164" s="41">
        <f aca="true" t="shared" si="45" ref="K164:K195">IF(I163*E164*D164/365&lt;0,INT(I163*0.05*D164/365),0)</f>
        <v>0</v>
      </c>
      <c r="L164" s="42">
        <f t="shared" si="39"/>
        <v>0</v>
      </c>
    </row>
    <row r="165" spans="1:12" ht="13.5" customHeight="1">
      <c r="A165" s="48">
        <v>41426</v>
      </c>
      <c r="B165" s="51"/>
      <c r="C165" s="49">
        <v>15824</v>
      </c>
      <c r="D165" s="43">
        <f t="shared" si="40"/>
        <v>31</v>
      </c>
      <c r="E165" s="47">
        <v>0.18</v>
      </c>
      <c r="F165" s="44">
        <f aca="true" t="shared" si="46" ref="F165:F196">INT(IF(I164*E165*D165/365&gt;0,I164*E165*D165/365,0))</f>
        <v>7365</v>
      </c>
      <c r="G165" s="44">
        <f t="shared" si="41"/>
        <v>7365</v>
      </c>
      <c r="H165" s="44">
        <f t="shared" si="42"/>
        <v>8459</v>
      </c>
      <c r="I165" s="44">
        <f t="shared" si="43"/>
        <v>473347</v>
      </c>
      <c r="J165" s="45">
        <f t="shared" si="44"/>
        <v>0</v>
      </c>
      <c r="K165" s="45">
        <f t="shared" si="45"/>
        <v>0</v>
      </c>
      <c r="L165" s="46">
        <f aca="true" t="shared" si="47" ref="L165:L196">L164+K165</f>
        <v>0</v>
      </c>
    </row>
    <row r="166" spans="1:12" ht="13.5" customHeight="1">
      <c r="A166" s="48">
        <v>41456</v>
      </c>
      <c r="B166" s="51"/>
      <c r="C166" s="49">
        <v>15824</v>
      </c>
      <c r="D166" s="39">
        <f t="shared" si="40"/>
        <v>30</v>
      </c>
      <c r="E166" s="47">
        <v>0.18</v>
      </c>
      <c r="F166" s="40">
        <f t="shared" si="46"/>
        <v>7002</v>
      </c>
      <c r="G166" s="40">
        <f t="shared" si="41"/>
        <v>7002</v>
      </c>
      <c r="H166" s="40">
        <f t="shared" si="42"/>
        <v>8822</v>
      </c>
      <c r="I166" s="40">
        <f t="shared" si="43"/>
        <v>464525</v>
      </c>
      <c r="J166" s="41">
        <f t="shared" si="44"/>
        <v>0</v>
      </c>
      <c r="K166" s="41">
        <f t="shared" si="45"/>
        <v>0</v>
      </c>
      <c r="L166" s="42">
        <f t="shared" si="47"/>
        <v>0</v>
      </c>
    </row>
    <row r="167" spans="1:12" ht="13.5" customHeight="1">
      <c r="A167" s="48">
        <v>41487</v>
      </c>
      <c r="B167" s="51"/>
      <c r="C167" s="49">
        <v>15824</v>
      </c>
      <c r="D167" s="43">
        <f t="shared" si="40"/>
        <v>31</v>
      </c>
      <c r="E167" s="47">
        <v>0.18</v>
      </c>
      <c r="F167" s="44">
        <f t="shared" si="46"/>
        <v>7101</v>
      </c>
      <c r="G167" s="44">
        <f t="shared" si="41"/>
        <v>7101</v>
      </c>
      <c r="H167" s="44">
        <f t="shared" si="42"/>
        <v>8723</v>
      </c>
      <c r="I167" s="44">
        <f t="shared" si="43"/>
        <v>455802</v>
      </c>
      <c r="J167" s="45">
        <f t="shared" si="44"/>
        <v>0</v>
      </c>
      <c r="K167" s="45">
        <f t="shared" si="45"/>
        <v>0</v>
      </c>
      <c r="L167" s="46">
        <f t="shared" si="47"/>
        <v>0</v>
      </c>
    </row>
    <row r="168" spans="1:12" ht="13.5" customHeight="1">
      <c r="A168" s="48">
        <v>41518</v>
      </c>
      <c r="B168" s="51"/>
      <c r="C168" s="49">
        <v>15824</v>
      </c>
      <c r="D168" s="39">
        <f t="shared" si="40"/>
        <v>31</v>
      </c>
      <c r="E168" s="47">
        <v>0.18</v>
      </c>
      <c r="F168" s="40">
        <f t="shared" si="46"/>
        <v>6968</v>
      </c>
      <c r="G168" s="40">
        <f t="shared" si="41"/>
        <v>6968</v>
      </c>
      <c r="H168" s="40">
        <f t="shared" si="42"/>
        <v>8856</v>
      </c>
      <c r="I168" s="40">
        <f t="shared" si="43"/>
        <v>446946</v>
      </c>
      <c r="J168" s="41">
        <f t="shared" si="44"/>
        <v>0</v>
      </c>
      <c r="K168" s="41">
        <f t="shared" si="45"/>
        <v>0</v>
      </c>
      <c r="L168" s="42">
        <f t="shared" si="47"/>
        <v>0</v>
      </c>
    </row>
    <row r="169" spans="1:12" ht="13.5" customHeight="1">
      <c r="A169" s="48">
        <v>41548</v>
      </c>
      <c r="B169" s="51"/>
      <c r="C169" s="49">
        <v>15824</v>
      </c>
      <c r="D169" s="43">
        <f t="shared" si="40"/>
        <v>30</v>
      </c>
      <c r="E169" s="47">
        <v>0.18</v>
      </c>
      <c r="F169" s="44">
        <f t="shared" si="46"/>
        <v>6612</v>
      </c>
      <c r="G169" s="44">
        <f t="shared" si="41"/>
        <v>6612</v>
      </c>
      <c r="H169" s="44">
        <f t="shared" si="42"/>
        <v>9212</v>
      </c>
      <c r="I169" s="44">
        <f t="shared" si="43"/>
        <v>437734</v>
      </c>
      <c r="J169" s="45">
        <f t="shared" si="44"/>
        <v>0</v>
      </c>
      <c r="K169" s="45">
        <f t="shared" si="45"/>
        <v>0</v>
      </c>
      <c r="L169" s="46">
        <f t="shared" si="47"/>
        <v>0</v>
      </c>
    </row>
    <row r="170" spans="1:12" ht="13.5" customHeight="1">
      <c r="A170" s="48">
        <v>41579</v>
      </c>
      <c r="B170" s="51"/>
      <c r="C170" s="49">
        <v>15824</v>
      </c>
      <c r="D170" s="39">
        <f t="shared" si="40"/>
        <v>31</v>
      </c>
      <c r="E170" s="47">
        <v>0.18</v>
      </c>
      <c r="F170" s="40">
        <f t="shared" si="46"/>
        <v>6691</v>
      </c>
      <c r="G170" s="40">
        <f t="shared" si="41"/>
        <v>6691</v>
      </c>
      <c r="H170" s="40">
        <f t="shared" si="42"/>
        <v>9133</v>
      </c>
      <c r="I170" s="40">
        <f t="shared" si="43"/>
        <v>428601</v>
      </c>
      <c r="J170" s="41">
        <f t="shared" si="44"/>
        <v>0</v>
      </c>
      <c r="K170" s="41">
        <f t="shared" si="45"/>
        <v>0</v>
      </c>
      <c r="L170" s="42">
        <f t="shared" si="47"/>
        <v>0</v>
      </c>
    </row>
    <row r="171" spans="1:12" ht="13.5" customHeight="1">
      <c r="A171" s="48">
        <v>41609</v>
      </c>
      <c r="B171" s="51"/>
      <c r="C171" s="49">
        <v>15824</v>
      </c>
      <c r="D171" s="43">
        <f t="shared" si="40"/>
        <v>30</v>
      </c>
      <c r="E171" s="47">
        <v>0.18</v>
      </c>
      <c r="F171" s="44">
        <f t="shared" si="46"/>
        <v>6340</v>
      </c>
      <c r="G171" s="44">
        <f t="shared" si="41"/>
        <v>6340</v>
      </c>
      <c r="H171" s="44">
        <f t="shared" si="42"/>
        <v>9484</v>
      </c>
      <c r="I171" s="44">
        <f t="shared" si="43"/>
        <v>419117</v>
      </c>
      <c r="J171" s="45">
        <f t="shared" si="44"/>
        <v>0</v>
      </c>
      <c r="K171" s="45">
        <f t="shared" si="45"/>
        <v>0</v>
      </c>
      <c r="L171" s="46">
        <f t="shared" si="47"/>
        <v>0</v>
      </c>
    </row>
    <row r="172" spans="1:12" ht="13.5" customHeight="1">
      <c r="A172" s="48">
        <v>41640</v>
      </c>
      <c r="B172" s="51"/>
      <c r="C172" s="49">
        <v>15824</v>
      </c>
      <c r="D172" s="39">
        <f t="shared" si="40"/>
        <v>31</v>
      </c>
      <c r="E172" s="47">
        <v>0.18</v>
      </c>
      <c r="F172" s="40">
        <f t="shared" si="46"/>
        <v>6407</v>
      </c>
      <c r="G172" s="40">
        <f t="shared" si="41"/>
        <v>6407</v>
      </c>
      <c r="H172" s="40">
        <f t="shared" si="42"/>
        <v>9417</v>
      </c>
      <c r="I172" s="40">
        <f t="shared" si="43"/>
        <v>409700</v>
      </c>
      <c r="J172" s="41">
        <f t="shared" si="44"/>
        <v>0</v>
      </c>
      <c r="K172" s="41">
        <f t="shared" si="45"/>
        <v>0</v>
      </c>
      <c r="L172" s="42">
        <f t="shared" si="47"/>
        <v>0</v>
      </c>
    </row>
    <row r="173" spans="1:12" ht="13.5" customHeight="1">
      <c r="A173" s="48">
        <v>41671</v>
      </c>
      <c r="B173" s="51"/>
      <c r="C173" s="49">
        <v>15824</v>
      </c>
      <c r="D173" s="43">
        <f t="shared" si="40"/>
        <v>31</v>
      </c>
      <c r="E173" s="47">
        <v>0.18</v>
      </c>
      <c r="F173" s="44">
        <f t="shared" si="46"/>
        <v>6263</v>
      </c>
      <c r="G173" s="44">
        <f t="shared" si="41"/>
        <v>6263</v>
      </c>
      <c r="H173" s="44">
        <f t="shared" si="42"/>
        <v>9561</v>
      </c>
      <c r="I173" s="44">
        <f t="shared" si="43"/>
        <v>400139</v>
      </c>
      <c r="J173" s="45">
        <f t="shared" si="44"/>
        <v>0</v>
      </c>
      <c r="K173" s="45">
        <f t="shared" si="45"/>
        <v>0</v>
      </c>
      <c r="L173" s="46">
        <f t="shared" si="47"/>
        <v>0</v>
      </c>
    </row>
    <row r="174" spans="1:12" ht="13.5" customHeight="1">
      <c r="A174" s="48">
        <v>41699</v>
      </c>
      <c r="B174" s="51"/>
      <c r="C174" s="49">
        <v>15824</v>
      </c>
      <c r="D174" s="39">
        <f t="shared" si="40"/>
        <v>28</v>
      </c>
      <c r="E174" s="47">
        <v>0.18</v>
      </c>
      <c r="F174" s="40">
        <f t="shared" si="46"/>
        <v>5525</v>
      </c>
      <c r="G174" s="40">
        <f t="shared" si="41"/>
        <v>5525</v>
      </c>
      <c r="H174" s="40">
        <f t="shared" si="42"/>
        <v>10299</v>
      </c>
      <c r="I174" s="40">
        <f t="shared" si="43"/>
        <v>389840</v>
      </c>
      <c r="J174" s="41">
        <f t="shared" si="44"/>
        <v>0</v>
      </c>
      <c r="K174" s="41">
        <f t="shared" si="45"/>
        <v>0</v>
      </c>
      <c r="L174" s="42">
        <f t="shared" si="47"/>
        <v>0</v>
      </c>
    </row>
    <row r="175" spans="1:12" ht="13.5" customHeight="1">
      <c r="A175" s="48">
        <v>41730</v>
      </c>
      <c r="B175" s="51"/>
      <c r="C175" s="49">
        <v>15824</v>
      </c>
      <c r="D175" s="43">
        <f t="shared" si="40"/>
        <v>31</v>
      </c>
      <c r="E175" s="47">
        <v>0.18</v>
      </c>
      <c r="F175" s="44">
        <f t="shared" si="46"/>
        <v>5959</v>
      </c>
      <c r="G175" s="44">
        <f t="shared" si="41"/>
        <v>5959</v>
      </c>
      <c r="H175" s="44">
        <f t="shared" si="42"/>
        <v>9865</v>
      </c>
      <c r="I175" s="44">
        <f t="shared" si="43"/>
        <v>379975</v>
      </c>
      <c r="J175" s="45">
        <f t="shared" si="44"/>
        <v>0</v>
      </c>
      <c r="K175" s="45">
        <f t="shared" si="45"/>
        <v>0</v>
      </c>
      <c r="L175" s="46">
        <f t="shared" si="47"/>
        <v>0</v>
      </c>
    </row>
    <row r="176" spans="1:12" ht="13.5" customHeight="1">
      <c r="A176" s="48">
        <v>41760</v>
      </c>
      <c r="B176" s="51"/>
      <c r="C176" s="49">
        <v>15824</v>
      </c>
      <c r="D176" s="39">
        <f t="shared" si="40"/>
        <v>30</v>
      </c>
      <c r="E176" s="47">
        <v>0.18</v>
      </c>
      <c r="F176" s="40">
        <f t="shared" si="46"/>
        <v>5621</v>
      </c>
      <c r="G176" s="40">
        <f t="shared" si="41"/>
        <v>5621</v>
      </c>
      <c r="H176" s="40">
        <f t="shared" si="42"/>
        <v>10203</v>
      </c>
      <c r="I176" s="40">
        <f t="shared" si="43"/>
        <v>369772</v>
      </c>
      <c r="J176" s="41">
        <f t="shared" si="44"/>
        <v>0</v>
      </c>
      <c r="K176" s="41">
        <f t="shared" si="45"/>
        <v>0</v>
      </c>
      <c r="L176" s="42">
        <f t="shared" si="47"/>
        <v>0</v>
      </c>
    </row>
    <row r="177" spans="1:12" ht="13.5" customHeight="1">
      <c r="A177" s="48">
        <v>41791</v>
      </c>
      <c r="B177" s="51"/>
      <c r="C177" s="49">
        <v>15824</v>
      </c>
      <c r="D177" s="43">
        <f t="shared" si="40"/>
        <v>31</v>
      </c>
      <c r="E177" s="47">
        <v>0.18</v>
      </c>
      <c r="F177" s="44">
        <f t="shared" si="46"/>
        <v>5652</v>
      </c>
      <c r="G177" s="44">
        <f t="shared" si="41"/>
        <v>5652</v>
      </c>
      <c r="H177" s="44">
        <f t="shared" si="42"/>
        <v>10172</v>
      </c>
      <c r="I177" s="44">
        <f t="shared" si="43"/>
        <v>359600</v>
      </c>
      <c r="J177" s="45">
        <f t="shared" si="44"/>
        <v>0</v>
      </c>
      <c r="K177" s="45">
        <f t="shared" si="45"/>
        <v>0</v>
      </c>
      <c r="L177" s="46">
        <f t="shared" si="47"/>
        <v>0</v>
      </c>
    </row>
    <row r="178" spans="1:12" ht="13.5" customHeight="1">
      <c r="A178" s="48">
        <v>41821</v>
      </c>
      <c r="B178" s="51"/>
      <c r="C178" s="49">
        <v>15824</v>
      </c>
      <c r="D178" s="39">
        <f t="shared" si="40"/>
        <v>30</v>
      </c>
      <c r="E178" s="47">
        <v>0.18</v>
      </c>
      <c r="F178" s="40">
        <f t="shared" si="46"/>
        <v>5320</v>
      </c>
      <c r="G178" s="40">
        <f t="shared" si="41"/>
        <v>5320</v>
      </c>
      <c r="H178" s="40">
        <f t="shared" si="42"/>
        <v>10504</v>
      </c>
      <c r="I178" s="40">
        <f t="shared" si="43"/>
        <v>349096</v>
      </c>
      <c r="J178" s="41">
        <f t="shared" si="44"/>
        <v>0</v>
      </c>
      <c r="K178" s="41">
        <f t="shared" si="45"/>
        <v>0</v>
      </c>
      <c r="L178" s="42">
        <f t="shared" si="47"/>
        <v>0</v>
      </c>
    </row>
    <row r="179" spans="1:12" ht="13.5" customHeight="1">
      <c r="A179" s="48">
        <v>41852</v>
      </c>
      <c r="B179" s="51"/>
      <c r="C179" s="49">
        <v>15824</v>
      </c>
      <c r="D179" s="43">
        <f t="shared" si="40"/>
        <v>31</v>
      </c>
      <c r="E179" s="47">
        <v>0.18</v>
      </c>
      <c r="F179" s="44">
        <f t="shared" si="46"/>
        <v>5336</v>
      </c>
      <c r="G179" s="44">
        <f t="shared" si="41"/>
        <v>5336</v>
      </c>
      <c r="H179" s="44">
        <f t="shared" si="42"/>
        <v>10488</v>
      </c>
      <c r="I179" s="44">
        <f t="shared" si="43"/>
        <v>338608</v>
      </c>
      <c r="J179" s="45">
        <f t="shared" si="44"/>
        <v>0</v>
      </c>
      <c r="K179" s="45">
        <f t="shared" si="45"/>
        <v>0</v>
      </c>
      <c r="L179" s="46">
        <f t="shared" si="47"/>
        <v>0</v>
      </c>
    </row>
    <row r="180" spans="1:12" ht="13.5" customHeight="1">
      <c r="A180" s="48">
        <v>41883</v>
      </c>
      <c r="B180" s="51"/>
      <c r="C180" s="49">
        <v>15824</v>
      </c>
      <c r="D180" s="39">
        <f t="shared" si="40"/>
        <v>31</v>
      </c>
      <c r="E180" s="47">
        <v>0.18</v>
      </c>
      <c r="F180" s="40">
        <f t="shared" si="46"/>
        <v>5176</v>
      </c>
      <c r="G180" s="40">
        <f t="shared" si="41"/>
        <v>5176</v>
      </c>
      <c r="H180" s="40">
        <f t="shared" si="42"/>
        <v>10648</v>
      </c>
      <c r="I180" s="40">
        <f t="shared" si="43"/>
        <v>327960</v>
      </c>
      <c r="J180" s="41">
        <f t="shared" si="44"/>
        <v>0</v>
      </c>
      <c r="K180" s="41">
        <f t="shared" si="45"/>
        <v>0</v>
      </c>
      <c r="L180" s="42">
        <f t="shared" si="47"/>
        <v>0</v>
      </c>
    </row>
    <row r="181" spans="1:12" ht="13.5" customHeight="1">
      <c r="A181" s="48">
        <v>41913</v>
      </c>
      <c r="B181" s="51"/>
      <c r="C181" s="49">
        <v>15824</v>
      </c>
      <c r="D181" s="43">
        <f t="shared" si="40"/>
        <v>30</v>
      </c>
      <c r="E181" s="47">
        <v>0.18</v>
      </c>
      <c r="F181" s="44">
        <f t="shared" si="46"/>
        <v>4852</v>
      </c>
      <c r="G181" s="44">
        <f t="shared" si="41"/>
        <v>4852</v>
      </c>
      <c r="H181" s="44">
        <f t="shared" si="42"/>
        <v>10972</v>
      </c>
      <c r="I181" s="44">
        <f t="shared" si="43"/>
        <v>316988</v>
      </c>
      <c r="J181" s="45">
        <f t="shared" si="44"/>
        <v>0</v>
      </c>
      <c r="K181" s="45">
        <f t="shared" si="45"/>
        <v>0</v>
      </c>
      <c r="L181" s="46">
        <f t="shared" si="47"/>
        <v>0</v>
      </c>
    </row>
    <row r="182" spans="1:12" ht="13.5" customHeight="1">
      <c r="A182" s="48">
        <v>41944</v>
      </c>
      <c r="B182" s="51"/>
      <c r="C182" s="49">
        <v>15824</v>
      </c>
      <c r="D182" s="39">
        <f t="shared" si="40"/>
        <v>31</v>
      </c>
      <c r="E182" s="47">
        <v>0.18</v>
      </c>
      <c r="F182" s="40">
        <f t="shared" si="46"/>
        <v>4846</v>
      </c>
      <c r="G182" s="40">
        <f t="shared" si="41"/>
        <v>4846</v>
      </c>
      <c r="H182" s="40">
        <f t="shared" si="42"/>
        <v>10978</v>
      </c>
      <c r="I182" s="40">
        <f t="shared" si="43"/>
        <v>306010</v>
      </c>
      <c r="J182" s="41">
        <f t="shared" si="44"/>
        <v>0</v>
      </c>
      <c r="K182" s="41">
        <f t="shared" si="45"/>
        <v>0</v>
      </c>
      <c r="L182" s="42">
        <f t="shared" si="47"/>
        <v>0</v>
      </c>
    </row>
    <row r="183" spans="1:12" ht="13.5" customHeight="1">
      <c r="A183" s="48">
        <v>41974</v>
      </c>
      <c r="B183" s="51"/>
      <c r="C183" s="49">
        <v>15824</v>
      </c>
      <c r="D183" s="43">
        <f t="shared" si="40"/>
        <v>30</v>
      </c>
      <c r="E183" s="47">
        <v>0.18</v>
      </c>
      <c r="F183" s="44">
        <f t="shared" si="46"/>
        <v>4527</v>
      </c>
      <c r="G183" s="44">
        <f t="shared" si="41"/>
        <v>4527</v>
      </c>
      <c r="H183" s="44">
        <f t="shared" si="42"/>
        <v>11297</v>
      </c>
      <c r="I183" s="44">
        <f t="shared" si="43"/>
        <v>294713</v>
      </c>
      <c r="J183" s="45">
        <f t="shared" si="44"/>
        <v>0</v>
      </c>
      <c r="K183" s="45">
        <f t="shared" si="45"/>
        <v>0</v>
      </c>
      <c r="L183" s="46">
        <f t="shared" si="47"/>
        <v>0</v>
      </c>
    </row>
    <row r="184" spans="1:12" ht="13.5" customHeight="1">
      <c r="A184" s="48">
        <v>42005</v>
      </c>
      <c r="B184" s="51"/>
      <c r="C184" s="49">
        <v>15824</v>
      </c>
      <c r="D184" s="39">
        <f t="shared" si="40"/>
        <v>31</v>
      </c>
      <c r="E184" s="47">
        <v>0.18</v>
      </c>
      <c r="F184" s="40">
        <f t="shared" si="46"/>
        <v>4505</v>
      </c>
      <c r="G184" s="40">
        <f t="shared" si="41"/>
        <v>4505</v>
      </c>
      <c r="H184" s="40">
        <f t="shared" si="42"/>
        <v>11319</v>
      </c>
      <c r="I184" s="40">
        <f t="shared" si="43"/>
        <v>283394</v>
      </c>
      <c r="J184" s="41">
        <f t="shared" si="44"/>
        <v>0</v>
      </c>
      <c r="K184" s="41">
        <f t="shared" si="45"/>
        <v>0</v>
      </c>
      <c r="L184" s="42">
        <f t="shared" si="47"/>
        <v>0</v>
      </c>
    </row>
    <row r="185" spans="1:12" ht="13.5" customHeight="1">
      <c r="A185" s="48">
        <v>42036</v>
      </c>
      <c r="B185" s="51"/>
      <c r="C185" s="49">
        <v>15824</v>
      </c>
      <c r="D185" s="43">
        <f t="shared" si="40"/>
        <v>31</v>
      </c>
      <c r="E185" s="47">
        <v>0.18</v>
      </c>
      <c r="F185" s="44">
        <f t="shared" si="46"/>
        <v>4332</v>
      </c>
      <c r="G185" s="44">
        <f t="shared" si="41"/>
        <v>4332</v>
      </c>
      <c r="H185" s="44">
        <f t="shared" si="42"/>
        <v>11492</v>
      </c>
      <c r="I185" s="44">
        <f t="shared" si="43"/>
        <v>271902</v>
      </c>
      <c r="J185" s="45">
        <f t="shared" si="44"/>
        <v>0</v>
      </c>
      <c r="K185" s="45">
        <f t="shared" si="45"/>
        <v>0</v>
      </c>
      <c r="L185" s="46">
        <f t="shared" si="47"/>
        <v>0</v>
      </c>
    </row>
    <row r="186" spans="1:12" ht="13.5" customHeight="1">
      <c r="A186" s="48">
        <v>42064</v>
      </c>
      <c r="B186" s="51"/>
      <c r="C186" s="49">
        <v>15824</v>
      </c>
      <c r="D186" s="39">
        <f t="shared" si="40"/>
        <v>28</v>
      </c>
      <c r="E186" s="47">
        <v>0.18</v>
      </c>
      <c r="F186" s="40">
        <f t="shared" si="46"/>
        <v>3754</v>
      </c>
      <c r="G186" s="40">
        <f t="shared" si="41"/>
        <v>3754</v>
      </c>
      <c r="H186" s="40">
        <f t="shared" si="42"/>
        <v>12070</v>
      </c>
      <c r="I186" s="40">
        <f t="shared" si="43"/>
        <v>259832</v>
      </c>
      <c r="J186" s="41">
        <f t="shared" si="44"/>
        <v>0</v>
      </c>
      <c r="K186" s="41">
        <f t="shared" si="45"/>
        <v>0</v>
      </c>
      <c r="L186" s="42">
        <f t="shared" si="47"/>
        <v>0</v>
      </c>
    </row>
    <row r="187" spans="1:12" ht="13.5" customHeight="1">
      <c r="A187" s="48">
        <v>42095</v>
      </c>
      <c r="B187" s="51"/>
      <c r="C187" s="49">
        <v>15824</v>
      </c>
      <c r="D187" s="43">
        <f t="shared" si="40"/>
        <v>31</v>
      </c>
      <c r="E187" s="47">
        <v>0.18</v>
      </c>
      <c r="F187" s="44">
        <f t="shared" si="46"/>
        <v>3972</v>
      </c>
      <c r="G187" s="44">
        <f t="shared" si="41"/>
        <v>3972</v>
      </c>
      <c r="H187" s="44">
        <f t="shared" si="42"/>
        <v>11852</v>
      </c>
      <c r="I187" s="44">
        <f t="shared" si="43"/>
        <v>247980</v>
      </c>
      <c r="J187" s="45">
        <f t="shared" si="44"/>
        <v>0</v>
      </c>
      <c r="K187" s="45">
        <f t="shared" si="45"/>
        <v>0</v>
      </c>
      <c r="L187" s="46">
        <f t="shared" si="47"/>
        <v>0</v>
      </c>
    </row>
    <row r="188" spans="1:12" ht="13.5" customHeight="1">
      <c r="A188" s="48">
        <v>42125</v>
      </c>
      <c r="B188" s="51"/>
      <c r="C188" s="49">
        <v>15824</v>
      </c>
      <c r="D188" s="39">
        <f t="shared" si="40"/>
        <v>30</v>
      </c>
      <c r="E188" s="47">
        <v>0.18</v>
      </c>
      <c r="F188" s="40">
        <f t="shared" si="46"/>
        <v>3668</v>
      </c>
      <c r="G188" s="40">
        <f t="shared" si="41"/>
        <v>3668</v>
      </c>
      <c r="H188" s="40">
        <f t="shared" si="42"/>
        <v>12156</v>
      </c>
      <c r="I188" s="40">
        <f t="shared" si="43"/>
        <v>235824</v>
      </c>
      <c r="J188" s="41">
        <f t="shared" si="44"/>
        <v>0</v>
      </c>
      <c r="K188" s="41">
        <f t="shared" si="45"/>
        <v>0</v>
      </c>
      <c r="L188" s="42">
        <f t="shared" si="47"/>
        <v>0</v>
      </c>
    </row>
    <row r="189" spans="1:12" ht="13.5" customHeight="1">
      <c r="A189" s="48">
        <v>42156</v>
      </c>
      <c r="B189" s="51"/>
      <c r="C189" s="49">
        <v>15824</v>
      </c>
      <c r="D189" s="43">
        <f t="shared" si="40"/>
        <v>31</v>
      </c>
      <c r="E189" s="47">
        <v>0.18</v>
      </c>
      <c r="F189" s="44">
        <f t="shared" si="46"/>
        <v>3605</v>
      </c>
      <c r="G189" s="44">
        <f t="shared" si="41"/>
        <v>3605</v>
      </c>
      <c r="H189" s="44">
        <f t="shared" si="42"/>
        <v>12219</v>
      </c>
      <c r="I189" s="44">
        <f t="shared" si="43"/>
        <v>223605</v>
      </c>
      <c r="J189" s="45">
        <f t="shared" si="44"/>
        <v>0</v>
      </c>
      <c r="K189" s="45">
        <f t="shared" si="45"/>
        <v>0</v>
      </c>
      <c r="L189" s="46">
        <f t="shared" si="47"/>
        <v>0</v>
      </c>
    </row>
    <row r="190" spans="1:12" ht="13.5" customHeight="1">
      <c r="A190" s="48">
        <v>42186</v>
      </c>
      <c r="B190" s="51"/>
      <c r="C190" s="49">
        <v>15824</v>
      </c>
      <c r="D190" s="39">
        <f t="shared" si="40"/>
        <v>30</v>
      </c>
      <c r="E190" s="47">
        <v>0.18</v>
      </c>
      <c r="F190" s="40">
        <f t="shared" si="46"/>
        <v>3308</v>
      </c>
      <c r="G190" s="40">
        <f t="shared" si="41"/>
        <v>3308</v>
      </c>
      <c r="H190" s="40">
        <f t="shared" si="42"/>
        <v>12516</v>
      </c>
      <c r="I190" s="40">
        <f t="shared" si="43"/>
        <v>211089</v>
      </c>
      <c r="J190" s="41">
        <f t="shared" si="44"/>
        <v>0</v>
      </c>
      <c r="K190" s="41">
        <f t="shared" si="45"/>
        <v>0</v>
      </c>
      <c r="L190" s="42">
        <f t="shared" si="47"/>
        <v>0</v>
      </c>
    </row>
    <row r="191" spans="1:12" ht="13.5" customHeight="1">
      <c r="A191" s="48">
        <v>42217</v>
      </c>
      <c r="B191" s="51"/>
      <c r="C191" s="49">
        <v>15824</v>
      </c>
      <c r="D191" s="43">
        <f t="shared" si="40"/>
        <v>31</v>
      </c>
      <c r="E191" s="47">
        <v>0.18</v>
      </c>
      <c r="F191" s="44">
        <f t="shared" si="46"/>
        <v>3227</v>
      </c>
      <c r="G191" s="44">
        <f t="shared" si="41"/>
        <v>3227</v>
      </c>
      <c r="H191" s="44">
        <f t="shared" si="42"/>
        <v>12597</v>
      </c>
      <c r="I191" s="44">
        <f t="shared" si="43"/>
        <v>198492</v>
      </c>
      <c r="J191" s="45">
        <f t="shared" si="44"/>
        <v>0</v>
      </c>
      <c r="K191" s="45">
        <f t="shared" si="45"/>
        <v>0</v>
      </c>
      <c r="L191" s="46">
        <f t="shared" si="47"/>
        <v>0</v>
      </c>
    </row>
    <row r="192" spans="1:12" ht="13.5" customHeight="1">
      <c r="A192" s="48">
        <v>42248</v>
      </c>
      <c r="B192" s="51"/>
      <c r="C192" s="49">
        <v>15824</v>
      </c>
      <c r="D192" s="39">
        <f t="shared" si="40"/>
        <v>31</v>
      </c>
      <c r="E192" s="47">
        <v>0.18</v>
      </c>
      <c r="F192" s="40">
        <f t="shared" si="46"/>
        <v>3034</v>
      </c>
      <c r="G192" s="40">
        <f t="shared" si="41"/>
        <v>3034</v>
      </c>
      <c r="H192" s="40">
        <f t="shared" si="42"/>
        <v>12790</v>
      </c>
      <c r="I192" s="40">
        <f t="shared" si="43"/>
        <v>185702</v>
      </c>
      <c r="J192" s="41">
        <f t="shared" si="44"/>
        <v>0</v>
      </c>
      <c r="K192" s="41">
        <f t="shared" si="45"/>
        <v>0</v>
      </c>
      <c r="L192" s="42">
        <f t="shared" si="47"/>
        <v>0</v>
      </c>
    </row>
    <row r="193" spans="1:12" ht="13.5" customHeight="1">
      <c r="A193" s="48">
        <v>42278</v>
      </c>
      <c r="B193" s="51"/>
      <c r="C193" s="49">
        <v>15824</v>
      </c>
      <c r="D193" s="43">
        <f t="shared" si="40"/>
        <v>30</v>
      </c>
      <c r="E193" s="47">
        <v>0.18</v>
      </c>
      <c r="F193" s="44">
        <f t="shared" si="46"/>
        <v>2747</v>
      </c>
      <c r="G193" s="44">
        <f t="shared" si="41"/>
        <v>2747</v>
      </c>
      <c r="H193" s="44">
        <f t="shared" si="42"/>
        <v>13077</v>
      </c>
      <c r="I193" s="44">
        <f t="shared" si="43"/>
        <v>172625</v>
      </c>
      <c r="J193" s="45">
        <f t="shared" si="44"/>
        <v>0</v>
      </c>
      <c r="K193" s="45">
        <f t="shared" si="45"/>
        <v>0</v>
      </c>
      <c r="L193" s="46">
        <f t="shared" si="47"/>
        <v>0</v>
      </c>
    </row>
    <row r="194" spans="1:12" ht="13.5" customHeight="1">
      <c r="A194" s="48">
        <v>42309</v>
      </c>
      <c r="B194" s="51"/>
      <c r="C194" s="49">
        <v>15824</v>
      </c>
      <c r="D194" s="39">
        <f t="shared" si="40"/>
        <v>31</v>
      </c>
      <c r="E194" s="47">
        <v>0.18</v>
      </c>
      <c r="F194" s="40">
        <f t="shared" si="46"/>
        <v>2639</v>
      </c>
      <c r="G194" s="40">
        <f t="shared" si="41"/>
        <v>2639</v>
      </c>
      <c r="H194" s="40">
        <f t="shared" si="42"/>
        <v>13185</v>
      </c>
      <c r="I194" s="40">
        <f t="shared" si="43"/>
        <v>159440</v>
      </c>
      <c r="J194" s="41">
        <f t="shared" si="44"/>
        <v>0</v>
      </c>
      <c r="K194" s="41">
        <f t="shared" si="45"/>
        <v>0</v>
      </c>
      <c r="L194" s="42">
        <f t="shared" si="47"/>
        <v>0</v>
      </c>
    </row>
    <row r="195" spans="1:12" ht="13.5" customHeight="1">
      <c r="A195" s="48">
        <v>42339</v>
      </c>
      <c r="B195" s="51"/>
      <c r="C195" s="49">
        <v>15824</v>
      </c>
      <c r="D195" s="43">
        <f t="shared" si="40"/>
        <v>30</v>
      </c>
      <c r="E195" s="47">
        <v>0.18</v>
      </c>
      <c r="F195" s="44">
        <f t="shared" si="46"/>
        <v>2358</v>
      </c>
      <c r="G195" s="44">
        <f t="shared" si="41"/>
        <v>2358</v>
      </c>
      <c r="H195" s="44">
        <f t="shared" si="42"/>
        <v>13466</v>
      </c>
      <c r="I195" s="44">
        <f t="shared" si="43"/>
        <v>145974</v>
      </c>
      <c r="J195" s="45">
        <f t="shared" si="44"/>
        <v>0</v>
      </c>
      <c r="K195" s="45">
        <f t="shared" si="45"/>
        <v>0</v>
      </c>
      <c r="L195" s="46">
        <f t="shared" si="47"/>
        <v>0</v>
      </c>
    </row>
    <row r="196" spans="1:12" ht="13.5" customHeight="1">
      <c r="A196" s="48">
        <v>42370</v>
      </c>
      <c r="B196" s="51"/>
      <c r="C196" s="49">
        <v>15824</v>
      </c>
      <c r="D196" s="39">
        <f aca="true" t="shared" si="48" ref="D196:D203">DATEDIF(A195,A196,"Ｄ")</f>
        <v>31</v>
      </c>
      <c r="E196" s="47">
        <v>0.18</v>
      </c>
      <c r="F196" s="40">
        <f t="shared" si="46"/>
        <v>2231</v>
      </c>
      <c r="G196" s="40">
        <f aca="true" t="shared" si="49" ref="G196:G203">IF(C196&gt;0,J195+F196,0)</f>
        <v>2231</v>
      </c>
      <c r="H196" s="40">
        <f aca="true" t="shared" si="50" ref="H196:H203">C196-F196</f>
        <v>13593</v>
      </c>
      <c r="I196" s="40">
        <f aca="true" t="shared" si="51" ref="I196:I203">I195-H196+B196</f>
        <v>132381</v>
      </c>
      <c r="J196" s="41">
        <f aca="true" t="shared" si="52" ref="J196:J203">IF(C196&gt;0,0,J195+F196)</f>
        <v>0</v>
      </c>
      <c r="K196" s="41">
        <f aca="true" t="shared" si="53" ref="K196:K203">IF(I195*E196*D196/365&lt;0,INT(I195*0.05*D196/365),0)</f>
        <v>0</v>
      </c>
      <c r="L196" s="42">
        <f t="shared" si="47"/>
        <v>0</v>
      </c>
    </row>
    <row r="197" spans="1:12" ht="13.5" customHeight="1">
      <c r="A197" s="48">
        <v>42401</v>
      </c>
      <c r="B197" s="51"/>
      <c r="C197" s="49">
        <v>15824</v>
      </c>
      <c r="D197" s="43">
        <f t="shared" si="48"/>
        <v>31</v>
      </c>
      <c r="E197" s="47">
        <v>0.18</v>
      </c>
      <c r="F197" s="44">
        <f aca="true" t="shared" si="54" ref="F197:F203">INT(IF(I196*E197*D197/365&gt;0,I196*E197*D197/365,0))</f>
        <v>2023</v>
      </c>
      <c r="G197" s="44">
        <f t="shared" si="49"/>
        <v>2023</v>
      </c>
      <c r="H197" s="44">
        <f t="shared" si="50"/>
        <v>13801</v>
      </c>
      <c r="I197" s="44">
        <f t="shared" si="51"/>
        <v>118580</v>
      </c>
      <c r="J197" s="45">
        <f t="shared" si="52"/>
        <v>0</v>
      </c>
      <c r="K197" s="45">
        <f t="shared" si="53"/>
        <v>0</v>
      </c>
      <c r="L197" s="46">
        <f aca="true" t="shared" si="55" ref="L197:L203">L196+K197</f>
        <v>0</v>
      </c>
    </row>
    <row r="198" spans="1:12" ht="13.5" customHeight="1">
      <c r="A198" s="48">
        <v>42430</v>
      </c>
      <c r="B198" s="51"/>
      <c r="C198" s="49">
        <v>15824</v>
      </c>
      <c r="D198" s="39">
        <f t="shared" si="48"/>
        <v>29</v>
      </c>
      <c r="E198" s="47">
        <v>0.18</v>
      </c>
      <c r="F198" s="40">
        <f t="shared" si="54"/>
        <v>1695</v>
      </c>
      <c r="G198" s="40">
        <f t="shared" si="49"/>
        <v>1695</v>
      </c>
      <c r="H198" s="40">
        <f t="shared" si="50"/>
        <v>14129</v>
      </c>
      <c r="I198" s="40">
        <f t="shared" si="51"/>
        <v>104451</v>
      </c>
      <c r="J198" s="41">
        <f t="shared" si="52"/>
        <v>0</v>
      </c>
      <c r="K198" s="41">
        <f t="shared" si="53"/>
        <v>0</v>
      </c>
      <c r="L198" s="42">
        <f t="shared" si="55"/>
        <v>0</v>
      </c>
    </row>
    <row r="199" spans="1:12" ht="13.5" customHeight="1">
      <c r="A199" s="48">
        <v>42461</v>
      </c>
      <c r="B199" s="51"/>
      <c r="C199" s="49">
        <v>15824</v>
      </c>
      <c r="D199" s="43">
        <f t="shared" si="48"/>
        <v>31</v>
      </c>
      <c r="E199" s="47">
        <v>0.18</v>
      </c>
      <c r="F199" s="44">
        <f t="shared" si="54"/>
        <v>1596</v>
      </c>
      <c r="G199" s="44">
        <f t="shared" si="49"/>
        <v>1596</v>
      </c>
      <c r="H199" s="44">
        <f t="shared" si="50"/>
        <v>14228</v>
      </c>
      <c r="I199" s="44">
        <f t="shared" si="51"/>
        <v>90223</v>
      </c>
      <c r="J199" s="45">
        <f t="shared" si="52"/>
        <v>0</v>
      </c>
      <c r="K199" s="45">
        <f t="shared" si="53"/>
        <v>0</v>
      </c>
      <c r="L199" s="46">
        <f t="shared" si="55"/>
        <v>0</v>
      </c>
    </row>
    <row r="200" spans="1:12" ht="13.5" customHeight="1">
      <c r="A200" s="48">
        <v>42491</v>
      </c>
      <c r="B200" s="51"/>
      <c r="C200" s="49">
        <v>15824</v>
      </c>
      <c r="D200" s="39">
        <f t="shared" si="48"/>
        <v>30</v>
      </c>
      <c r="E200" s="47">
        <v>0.18</v>
      </c>
      <c r="F200" s="40">
        <f t="shared" si="54"/>
        <v>1334</v>
      </c>
      <c r="G200" s="40">
        <f t="shared" si="49"/>
        <v>1334</v>
      </c>
      <c r="H200" s="40">
        <f t="shared" si="50"/>
        <v>14490</v>
      </c>
      <c r="I200" s="40">
        <f t="shared" si="51"/>
        <v>75733</v>
      </c>
      <c r="J200" s="41">
        <f t="shared" si="52"/>
        <v>0</v>
      </c>
      <c r="K200" s="41">
        <f t="shared" si="53"/>
        <v>0</v>
      </c>
      <c r="L200" s="42">
        <f t="shared" si="55"/>
        <v>0</v>
      </c>
    </row>
    <row r="201" spans="1:12" ht="13.5" customHeight="1">
      <c r="A201" s="48">
        <v>42522</v>
      </c>
      <c r="B201" s="51"/>
      <c r="C201" s="49">
        <v>15824</v>
      </c>
      <c r="D201" s="43">
        <f t="shared" si="48"/>
        <v>31</v>
      </c>
      <c r="E201" s="47">
        <v>0.18</v>
      </c>
      <c r="F201" s="44">
        <f t="shared" si="54"/>
        <v>1157</v>
      </c>
      <c r="G201" s="44">
        <f t="shared" si="49"/>
        <v>1157</v>
      </c>
      <c r="H201" s="44">
        <f t="shared" si="50"/>
        <v>14667</v>
      </c>
      <c r="I201" s="44">
        <f t="shared" si="51"/>
        <v>61066</v>
      </c>
      <c r="J201" s="45">
        <f t="shared" si="52"/>
        <v>0</v>
      </c>
      <c r="K201" s="45">
        <f t="shared" si="53"/>
        <v>0</v>
      </c>
      <c r="L201" s="46">
        <f t="shared" si="55"/>
        <v>0</v>
      </c>
    </row>
    <row r="202" spans="1:12" ht="13.5" customHeight="1">
      <c r="A202" s="48">
        <v>42552</v>
      </c>
      <c r="B202" s="51"/>
      <c r="C202" s="49">
        <v>15824</v>
      </c>
      <c r="D202" s="39">
        <f t="shared" si="48"/>
        <v>30</v>
      </c>
      <c r="E202" s="47">
        <v>0.18</v>
      </c>
      <c r="F202" s="40">
        <f t="shared" si="54"/>
        <v>903</v>
      </c>
      <c r="G202" s="40">
        <f t="shared" si="49"/>
        <v>903</v>
      </c>
      <c r="H202" s="40">
        <f t="shared" si="50"/>
        <v>14921</v>
      </c>
      <c r="I202" s="40">
        <f t="shared" si="51"/>
        <v>46145</v>
      </c>
      <c r="J202" s="41">
        <f t="shared" si="52"/>
        <v>0</v>
      </c>
      <c r="K202" s="41">
        <f t="shared" si="53"/>
        <v>0</v>
      </c>
      <c r="L202" s="42">
        <f t="shared" si="55"/>
        <v>0</v>
      </c>
    </row>
    <row r="203" spans="1:12" ht="13.5" customHeight="1" thickBot="1">
      <c r="A203" s="48">
        <v>42583</v>
      </c>
      <c r="B203" s="51"/>
      <c r="C203" s="49">
        <v>15347</v>
      </c>
      <c r="D203" s="43">
        <f t="shared" si="48"/>
        <v>31</v>
      </c>
      <c r="E203" s="47">
        <v>0.18</v>
      </c>
      <c r="F203" s="44">
        <f t="shared" si="54"/>
        <v>705</v>
      </c>
      <c r="G203" s="44">
        <f t="shared" si="49"/>
        <v>705</v>
      </c>
      <c r="H203" s="44">
        <f t="shared" si="50"/>
        <v>14642</v>
      </c>
      <c r="I203" s="44">
        <f t="shared" si="51"/>
        <v>31503</v>
      </c>
      <c r="J203" s="45">
        <f t="shared" si="52"/>
        <v>0</v>
      </c>
      <c r="K203" s="45">
        <f t="shared" si="53"/>
        <v>0</v>
      </c>
      <c r="L203" s="46">
        <f t="shared" si="55"/>
        <v>0</v>
      </c>
    </row>
    <row r="204" spans="1:12" ht="13.5" customHeight="1" thickTop="1">
      <c r="A204" s="15"/>
      <c r="B204" s="16">
        <f>SUM(B4:B203)</f>
        <v>1000000</v>
      </c>
      <c r="C204" s="17">
        <f>SUM(C4:C203)</f>
        <v>3148499</v>
      </c>
      <c r="D204" s="18">
        <f>SUM(D4:D203)</f>
        <v>6057</v>
      </c>
      <c r="E204" s="19"/>
      <c r="F204" s="20">
        <f>SUM(F4:F203)</f>
        <v>2180002</v>
      </c>
      <c r="G204" s="20">
        <f>SUM(G4:G203)</f>
        <v>2180002</v>
      </c>
      <c r="H204" s="20">
        <f>SUM(H4:H203)</f>
        <v>968497</v>
      </c>
      <c r="I204" s="20"/>
      <c r="J204" s="29"/>
      <c r="K204" s="29">
        <f>SUM(K4:K63)</f>
        <v>0</v>
      </c>
      <c r="L204" s="21"/>
    </row>
    <row r="205" spans="5:12" ht="13.5" customHeight="1">
      <c r="E205" s="13"/>
      <c r="F205" s="14"/>
      <c r="G205" s="14"/>
      <c r="H205" s="14"/>
      <c r="I205" s="14"/>
      <c r="J205" s="10"/>
      <c r="K205" s="10"/>
      <c r="L205" s="8"/>
    </row>
    <row r="206" spans="6:12" ht="13.5">
      <c r="F206" s="14"/>
      <c r="G206" s="14"/>
      <c r="H206" s="14"/>
      <c r="I206" s="14"/>
      <c r="J206" s="10"/>
      <c r="K206" s="10"/>
      <c r="L206" s="8"/>
    </row>
    <row r="207" spans="6:12" ht="13.5">
      <c r="F207" s="14"/>
      <c r="G207" s="14"/>
      <c r="H207" s="14"/>
      <c r="I207" s="14"/>
      <c r="J207" s="10"/>
      <c r="K207" s="10"/>
      <c r="L207" s="8"/>
    </row>
    <row r="208" spans="6:12" ht="13.5">
      <c r="F208" s="14"/>
      <c r="G208" s="14"/>
      <c r="H208" s="14"/>
      <c r="I208" s="14"/>
      <c r="J208" s="10"/>
      <c r="K208" s="10"/>
      <c r="L208" s="8"/>
    </row>
    <row r="209" spans="6:12" ht="13.5">
      <c r="F209" s="14"/>
      <c r="G209" s="14"/>
      <c r="H209" s="14"/>
      <c r="I209" s="14"/>
      <c r="J209" s="10"/>
      <c r="K209" s="10"/>
      <c r="L209" s="8"/>
    </row>
    <row r="210" spans="6:12" ht="13.5">
      <c r="F210" s="14"/>
      <c r="G210" s="14"/>
      <c r="H210" s="14"/>
      <c r="I210" s="14"/>
      <c r="J210" s="10"/>
      <c r="K210" s="10"/>
      <c r="L210" s="8"/>
    </row>
    <row r="211" spans="6:12" ht="13.5">
      <c r="F211" s="14"/>
      <c r="G211" s="14"/>
      <c r="H211" s="14"/>
      <c r="I211" s="14"/>
      <c r="J211" s="10"/>
      <c r="K211" s="10"/>
      <c r="L211" s="8"/>
    </row>
    <row r="212" spans="6:12" ht="13.5">
      <c r="F212" s="14"/>
      <c r="G212" s="14"/>
      <c r="H212" s="14"/>
      <c r="I212" s="14"/>
      <c r="J212" s="10"/>
      <c r="K212" s="10"/>
      <c r="L212" s="8"/>
    </row>
    <row r="213" spans="6:12" ht="13.5">
      <c r="F213" s="14"/>
      <c r="G213" s="14"/>
      <c r="H213" s="14"/>
      <c r="I213" s="14"/>
      <c r="J213" s="10"/>
      <c r="K213" s="10"/>
      <c r="L213" s="8"/>
    </row>
    <row r="214" spans="6:12" ht="13.5">
      <c r="F214" s="14"/>
      <c r="G214" s="14"/>
      <c r="H214" s="14"/>
      <c r="I214" s="14"/>
      <c r="J214" s="10"/>
      <c r="K214" s="10"/>
      <c r="L214" s="8"/>
    </row>
    <row r="215" spans="6:12" ht="13.5">
      <c r="F215" s="14"/>
      <c r="G215" s="14"/>
      <c r="H215" s="14"/>
      <c r="I215" s="14"/>
      <c r="J215" s="10"/>
      <c r="K215" s="10"/>
      <c r="L215" s="8"/>
    </row>
    <row r="216" spans="6:12" ht="13.5">
      <c r="F216" s="14"/>
      <c r="G216" s="14"/>
      <c r="H216" s="14"/>
      <c r="I216" s="14"/>
      <c r="J216" s="10"/>
      <c r="K216" s="10"/>
      <c r="L216" s="8"/>
    </row>
    <row r="217" spans="6:12" ht="13.5">
      <c r="F217" s="14"/>
      <c r="G217" s="14"/>
      <c r="H217" s="14"/>
      <c r="I217" s="14"/>
      <c r="J217" s="10"/>
      <c r="K217" s="10"/>
      <c r="L217" s="8"/>
    </row>
    <row r="218" spans="6:12" ht="13.5">
      <c r="F218" s="14"/>
      <c r="G218" s="14"/>
      <c r="H218" s="14"/>
      <c r="I218" s="14"/>
      <c r="J218" s="10"/>
      <c r="K218" s="10"/>
      <c r="L218" s="8"/>
    </row>
    <row r="219" spans="6:12" ht="13.5">
      <c r="F219" s="14"/>
      <c r="G219" s="14"/>
      <c r="H219" s="14"/>
      <c r="I219" s="14"/>
      <c r="J219" s="10"/>
      <c r="K219" s="10"/>
      <c r="L219" s="8"/>
    </row>
    <row r="220" spans="6:12" ht="13.5">
      <c r="F220" s="14"/>
      <c r="G220" s="14"/>
      <c r="H220" s="14"/>
      <c r="I220" s="14"/>
      <c r="J220" s="10"/>
      <c r="K220" s="10"/>
      <c r="L220" s="8"/>
    </row>
    <row r="221" spans="6:12" ht="13.5">
      <c r="F221" s="14"/>
      <c r="G221" s="14"/>
      <c r="H221" s="14"/>
      <c r="I221" s="14"/>
      <c r="J221" s="10"/>
      <c r="K221" s="10"/>
      <c r="L221" s="8"/>
    </row>
    <row r="222" spans="6:12" ht="13.5">
      <c r="F222" s="14"/>
      <c r="G222" s="14"/>
      <c r="H222" s="14"/>
      <c r="I222" s="14"/>
      <c r="J222" s="10"/>
      <c r="K222" s="10"/>
      <c r="L222" s="8"/>
    </row>
    <row r="223" spans="6:12" ht="13.5">
      <c r="F223" s="14"/>
      <c r="G223" s="14"/>
      <c r="H223" s="14"/>
      <c r="I223" s="14"/>
      <c r="J223" s="10"/>
      <c r="K223" s="10"/>
      <c r="L223" s="8"/>
    </row>
    <row r="224" spans="6:12" ht="13.5">
      <c r="F224" s="14"/>
      <c r="G224" s="14"/>
      <c r="H224" s="14"/>
      <c r="I224" s="14"/>
      <c r="J224" s="10"/>
      <c r="K224" s="10"/>
      <c r="L224" s="8"/>
    </row>
    <row r="225" spans="6:12" ht="13.5">
      <c r="F225" s="14"/>
      <c r="G225" s="14"/>
      <c r="H225" s="14"/>
      <c r="I225" s="14"/>
      <c r="J225" s="10"/>
      <c r="K225" s="10"/>
      <c r="L225" s="8"/>
    </row>
    <row r="226" spans="6:12" ht="13.5">
      <c r="F226" s="14"/>
      <c r="G226" s="14"/>
      <c r="H226" s="14"/>
      <c r="I226" s="14"/>
      <c r="J226" s="10"/>
      <c r="K226" s="10"/>
      <c r="L226" s="8"/>
    </row>
    <row r="227" spans="6:12" ht="13.5">
      <c r="F227" s="14"/>
      <c r="G227" s="14"/>
      <c r="H227" s="14"/>
      <c r="I227" s="14"/>
      <c r="J227" s="10"/>
      <c r="K227" s="10"/>
      <c r="L227" s="8"/>
    </row>
    <row r="228" spans="6:12" ht="13.5">
      <c r="F228" s="14"/>
      <c r="G228" s="14"/>
      <c r="H228" s="14"/>
      <c r="I228" s="14"/>
      <c r="J228" s="10"/>
      <c r="K228" s="10"/>
      <c r="L228" s="8"/>
    </row>
    <row r="229" spans="6:12" ht="13.5">
      <c r="F229" s="14"/>
      <c r="G229" s="14"/>
      <c r="H229" s="14"/>
      <c r="I229" s="14"/>
      <c r="J229" s="10"/>
      <c r="K229" s="10"/>
      <c r="L229" s="8"/>
    </row>
    <row r="230" spans="6:12" ht="13.5">
      <c r="F230" s="14"/>
      <c r="G230" s="14"/>
      <c r="H230" s="14"/>
      <c r="I230" s="14"/>
      <c r="J230" s="10"/>
      <c r="K230" s="10"/>
      <c r="L230" s="8"/>
    </row>
    <row r="231" spans="6:12" ht="13.5">
      <c r="F231" s="14"/>
      <c r="G231" s="14"/>
      <c r="H231" s="14"/>
      <c r="I231" s="14"/>
      <c r="J231" s="10"/>
      <c r="K231" s="10"/>
      <c r="L231" s="8"/>
    </row>
    <row r="232" spans="6:12" ht="13.5">
      <c r="F232" s="14"/>
      <c r="G232" s="14"/>
      <c r="H232" s="14"/>
      <c r="I232" s="14"/>
      <c r="J232" s="10"/>
      <c r="K232" s="10"/>
      <c r="L232" s="8"/>
    </row>
    <row r="233" spans="6:12" ht="13.5">
      <c r="F233" s="14"/>
      <c r="G233" s="14"/>
      <c r="H233" s="14"/>
      <c r="I233" s="14"/>
      <c r="J233" s="10"/>
      <c r="K233" s="10"/>
      <c r="L233" s="8"/>
    </row>
    <row r="234" spans="6:12" ht="13.5">
      <c r="F234" s="14"/>
      <c r="G234" s="14"/>
      <c r="H234" s="14"/>
      <c r="I234" s="14"/>
      <c r="J234" s="10"/>
      <c r="K234" s="10"/>
      <c r="L234" s="8"/>
    </row>
    <row r="235" spans="6:12" ht="13.5">
      <c r="F235" s="14"/>
      <c r="G235" s="14"/>
      <c r="H235" s="14"/>
      <c r="I235" s="14"/>
      <c r="J235" s="10"/>
      <c r="K235" s="10"/>
      <c r="L235" s="8"/>
    </row>
    <row r="236" spans="6:12" ht="13.5">
      <c r="F236" s="14"/>
      <c r="G236" s="14"/>
      <c r="H236" s="14"/>
      <c r="I236" s="14"/>
      <c r="J236" s="10"/>
      <c r="K236" s="10"/>
      <c r="L236" s="8"/>
    </row>
    <row r="237" spans="6:12" ht="13.5">
      <c r="F237" s="14"/>
      <c r="G237" s="14"/>
      <c r="H237" s="14"/>
      <c r="I237" s="14"/>
      <c r="J237" s="10"/>
      <c r="K237" s="10"/>
      <c r="L237" s="8"/>
    </row>
    <row r="238" spans="6:12" ht="13.5">
      <c r="F238" s="14"/>
      <c r="G238" s="14"/>
      <c r="H238" s="14"/>
      <c r="I238" s="14"/>
      <c r="J238" s="10"/>
      <c r="K238" s="10"/>
      <c r="L238" s="8"/>
    </row>
    <row r="239" spans="6:12" ht="13.5">
      <c r="F239" s="14"/>
      <c r="G239" s="14"/>
      <c r="H239" s="14"/>
      <c r="I239" s="14"/>
      <c r="J239" s="10"/>
      <c r="K239" s="10"/>
      <c r="L239" s="8"/>
    </row>
    <row r="240" spans="6:12" ht="13.5">
      <c r="F240" s="14"/>
      <c r="G240" s="14"/>
      <c r="H240" s="14"/>
      <c r="I240" s="14"/>
      <c r="J240" s="10"/>
      <c r="K240" s="10"/>
      <c r="L240" s="8"/>
    </row>
    <row r="241" spans="6:12" ht="13.5">
      <c r="F241" s="14"/>
      <c r="G241" s="14"/>
      <c r="H241" s="14"/>
      <c r="I241" s="14"/>
      <c r="J241" s="10"/>
      <c r="K241" s="10"/>
      <c r="L241" s="8"/>
    </row>
    <row r="242" spans="6:12" ht="13.5">
      <c r="F242" s="14"/>
      <c r="G242" s="14"/>
      <c r="H242" s="14"/>
      <c r="I242" s="14"/>
      <c r="J242" s="10"/>
      <c r="K242" s="10"/>
      <c r="L242" s="8"/>
    </row>
    <row r="243" spans="6:12" ht="13.5">
      <c r="F243" s="14"/>
      <c r="G243" s="14"/>
      <c r="H243" s="14"/>
      <c r="I243" s="14"/>
      <c r="J243" s="10"/>
      <c r="K243" s="10"/>
      <c r="L243" s="8"/>
    </row>
    <row r="244" spans="6:12" ht="13.5">
      <c r="F244" s="14"/>
      <c r="G244" s="14"/>
      <c r="H244" s="14"/>
      <c r="I244" s="14"/>
      <c r="J244" s="10"/>
      <c r="K244" s="10"/>
      <c r="L244" s="8"/>
    </row>
    <row r="245" spans="6:12" ht="13.5">
      <c r="F245" s="14"/>
      <c r="G245" s="14"/>
      <c r="H245" s="14"/>
      <c r="I245" s="14"/>
      <c r="J245" s="10"/>
      <c r="K245" s="10"/>
      <c r="L245" s="8"/>
    </row>
    <row r="246" spans="6:12" ht="13.5">
      <c r="F246" s="14"/>
      <c r="G246" s="14"/>
      <c r="H246" s="14"/>
      <c r="I246" s="14"/>
      <c r="J246" s="10"/>
      <c r="K246" s="10"/>
      <c r="L246" s="8"/>
    </row>
    <row r="247" spans="6:12" ht="13.5">
      <c r="F247" s="14"/>
      <c r="G247" s="14"/>
      <c r="H247" s="14"/>
      <c r="I247" s="14"/>
      <c r="J247" s="10"/>
      <c r="K247" s="10"/>
      <c r="L247" s="8"/>
    </row>
    <row r="248" spans="6:12" ht="13.5">
      <c r="F248" s="14"/>
      <c r="G248" s="14"/>
      <c r="H248" s="14"/>
      <c r="I248" s="14"/>
      <c r="J248" s="10"/>
      <c r="K248" s="10"/>
      <c r="L248" s="8"/>
    </row>
    <row r="249" spans="6:12" ht="13.5">
      <c r="F249" s="14"/>
      <c r="G249" s="14"/>
      <c r="H249" s="14"/>
      <c r="I249" s="14"/>
      <c r="J249" s="10"/>
      <c r="K249" s="10"/>
      <c r="L249" s="8"/>
    </row>
    <row r="250" spans="6:12" ht="13.5">
      <c r="F250" s="14"/>
      <c r="G250" s="14"/>
      <c r="H250" s="14"/>
      <c r="I250" s="14"/>
      <c r="J250" s="10"/>
      <c r="K250" s="10"/>
      <c r="L250" s="8"/>
    </row>
    <row r="251" spans="6:12" ht="13.5">
      <c r="F251" s="14"/>
      <c r="G251" s="14"/>
      <c r="H251" s="14"/>
      <c r="I251" s="14"/>
      <c r="J251" s="10"/>
      <c r="K251" s="10"/>
      <c r="L251" s="8"/>
    </row>
    <row r="252" spans="6:12" ht="13.5">
      <c r="F252" s="14"/>
      <c r="G252" s="14"/>
      <c r="H252" s="14"/>
      <c r="I252" s="14"/>
      <c r="J252" s="10"/>
      <c r="K252" s="10"/>
      <c r="L252" s="8"/>
    </row>
    <row r="253" spans="6:12" ht="13.5">
      <c r="F253" s="14"/>
      <c r="G253" s="14"/>
      <c r="H253" s="14"/>
      <c r="I253" s="14"/>
      <c r="J253" s="10"/>
      <c r="K253" s="10"/>
      <c r="L253" s="8"/>
    </row>
    <row r="254" spans="6:12" ht="13.5">
      <c r="F254" s="14"/>
      <c r="G254" s="14"/>
      <c r="H254" s="14"/>
      <c r="I254" s="14"/>
      <c r="J254" s="10"/>
      <c r="K254" s="10"/>
      <c r="L254" s="8"/>
    </row>
    <row r="255" spans="6:12" ht="13.5">
      <c r="F255" s="14"/>
      <c r="G255" s="14"/>
      <c r="H255" s="14"/>
      <c r="I255" s="14"/>
      <c r="J255" s="10"/>
      <c r="K255" s="10"/>
      <c r="L255" s="8"/>
    </row>
    <row r="256" spans="6:12" ht="13.5">
      <c r="F256" s="14"/>
      <c r="G256" s="14"/>
      <c r="H256" s="14"/>
      <c r="I256" s="14"/>
      <c r="J256" s="10"/>
      <c r="K256" s="10"/>
      <c r="L256" s="8"/>
    </row>
    <row r="257" spans="6:12" ht="13.5">
      <c r="F257" s="14"/>
      <c r="G257" s="14"/>
      <c r="H257" s="14"/>
      <c r="I257" s="14"/>
      <c r="J257" s="10"/>
      <c r="K257" s="10"/>
      <c r="L257" s="8"/>
    </row>
    <row r="258" spans="6:12" ht="13.5">
      <c r="F258" s="14"/>
      <c r="G258" s="14"/>
      <c r="H258" s="14"/>
      <c r="I258" s="14"/>
      <c r="J258" s="10"/>
      <c r="K258" s="10"/>
      <c r="L258" s="8"/>
    </row>
    <row r="259" spans="6:12" ht="13.5">
      <c r="F259" s="14"/>
      <c r="G259" s="14"/>
      <c r="H259" s="14"/>
      <c r="I259" s="14"/>
      <c r="J259" s="10"/>
      <c r="K259" s="10"/>
      <c r="L259" s="8"/>
    </row>
    <row r="260" spans="6:12" ht="13.5">
      <c r="F260" s="14"/>
      <c r="G260" s="14"/>
      <c r="H260" s="14"/>
      <c r="I260" s="14"/>
      <c r="J260" s="10"/>
      <c r="K260" s="10"/>
      <c r="L260" s="8"/>
    </row>
    <row r="261" spans="6:12" ht="13.5">
      <c r="F261" s="14"/>
      <c r="G261" s="14"/>
      <c r="H261" s="14"/>
      <c r="I261" s="14"/>
      <c r="J261" s="10"/>
      <c r="K261" s="10"/>
      <c r="L261" s="8"/>
    </row>
    <row r="262" spans="6:12" ht="13.5">
      <c r="F262" s="14"/>
      <c r="G262" s="14"/>
      <c r="H262" s="14"/>
      <c r="I262" s="14"/>
      <c r="J262" s="10"/>
      <c r="K262" s="10"/>
      <c r="L262" s="8"/>
    </row>
    <row r="263" spans="6:12" ht="13.5">
      <c r="F263" s="14"/>
      <c r="G263" s="14"/>
      <c r="H263" s="14"/>
      <c r="I263" s="14"/>
      <c r="J263" s="10"/>
      <c r="K263" s="10"/>
      <c r="L263" s="8"/>
    </row>
    <row r="264" spans="6:12" ht="13.5">
      <c r="F264" s="14"/>
      <c r="G264" s="14"/>
      <c r="H264" s="14"/>
      <c r="I264" s="14"/>
      <c r="J264" s="10"/>
      <c r="K264" s="10"/>
      <c r="L264" s="8"/>
    </row>
    <row r="265" spans="6:12" ht="13.5">
      <c r="F265" s="14"/>
      <c r="G265" s="14"/>
      <c r="H265" s="14"/>
      <c r="I265" s="14"/>
      <c r="J265" s="10"/>
      <c r="K265" s="10"/>
      <c r="L265" s="8"/>
    </row>
    <row r="266" spans="6:12" ht="13.5">
      <c r="F266" s="14"/>
      <c r="G266" s="14"/>
      <c r="H266" s="14"/>
      <c r="I266" s="14"/>
      <c r="J266" s="10"/>
      <c r="K266" s="10"/>
      <c r="L266" s="8"/>
    </row>
    <row r="267" spans="6:12" ht="13.5">
      <c r="F267" s="14"/>
      <c r="G267" s="14"/>
      <c r="H267" s="14"/>
      <c r="I267" s="14"/>
      <c r="J267" s="10"/>
      <c r="K267" s="10"/>
      <c r="L267" s="8"/>
    </row>
    <row r="268" spans="6:12" ht="13.5">
      <c r="F268" s="14"/>
      <c r="G268" s="14"/>
      <c r="H268" s="14"/>
      <c r="I268" s="14"/>
      <c r="J268" s="10"/>
      <c r="K268" s="10"/>
      <c r="L268" s="8"/>
    </row>
    <row r="269" spans="6:12" ht="13.5">
      <c r="F269" s="14"/>
      <c r="G269" s="14"/>
      <c r="H269" s="14"/>
      <c r="I269" s="14"/>
      <c r="J269" s="10"/>
      <c r="K269" s="10"/>
      <c r="L269" s="8"/>
    </row>
    <row r="270" spans="6:12" ht="13.5">
      <c r="F270" s="14"/>
      <c r="G270" s="14"/>
      <c r="H270" s="14"/>
      <c r="I270" s="14"/>
      <c r="J270" s="10"/>
      <c r="K270" s="10"/>
      <c r="L270" s="8"/>
    </row>
    <row r="271" spans="6:12" ht="13.5">
      <c r="F271" s="14"/>
      <c r="G271" s="14"/>
      <c r="H271" s="14"/>
      <c r="I271" s="14"/>
      <c r="J271" s="10"/>
      <c r="K271" s="10"/>
      <c r="L271" s="8"/>
    </row>
    <row r="272" spans="6:12" ht="13.5">
      <c r="F272" s="14"/>
      <c r="G272" s="14"/>
      <c r="H272" s="14"/>
      <c r="I272" s="14"/>
      <c r="J272" s="10"/>
      <c r="K272" s="10"/>
      <c r="L272" s="8"/>
    </row>
    <row r="273" spans="6:12" ht="13.5">
      <c r="F273" s="14"/>
      <c r="G273" s="14"/>
      <c r="H273" s="14"/>
      <c r="I273" s="14"/>
      <c r="J273" s="10"/>
      <c r="K273" s="10"/>
      <c r="L273" s="8"/>
    </row>
    <row r="274" spans="6:12" ht="13.5">
      <c r="F274" s="14"/>
      <c r="G274" s="14"/>
      <c r="H274" s="14"/>
      <c r="I274" s="14"/>
      <c r="J274" s="10"/>
      <c r="K274" s="10"/>
      <c r="L274" s="8"/>
    </row>
    <row r="275" spans="6:12" ht="13.5">
      <c r="F275" s="14"/>
      <c r="G275" s="14"/>
      <c r="H275" s="14"/>
      <c r="I275" s="14"/>
      <c r="J275" s="10"/>
      <c r="K275" s="10"/>
      <c r="L275" s="8"/>
    </row>
    <row r="276" spans="6:12" ht="13.5">
      <c r="F276" s="14"/>
      <c r="G276" s="14"/>
      <c r="H276" s="14"/>
      <c r="I276" s="14"/>
      <c r="J276" s="10"/>
      <c r="K276" s="10"/>
      <c r="L276" s="8"/>
    </row>
    <row r="277" spans="6:12" ht="13.5">
      <c r="F277" s="14"/>
      <c r="G277" s="14"/>
      <c r="H277" s="14"/>
      <c r="I277" s="14"/>
      <c r="J277" s="10"/>
      <c r="K277" s="10"/>
      <c r="L277" s="8"/>
    </row>
    <row r="278" spans="6:12" ht="13.5">
      <c r="F278" s="14"/>
      <c r="G278" s="14"/>
      <c r="H278" s="14"/>
      <c r="I278" s="14"/>
      <c r="J278" s="10"/>
      <c r="K278" s="10"/>
      <c r="L278" s="8"/>
    </row>
    <row r="279" spans="6:12" ht="13.5">
      <c r="F279" s="14"/>
      <c r="G279" s="14"/>
      <c r="H279" s="14"/>
      <c r="I279" s="14"/>
      <c r="J279" s="10"/>
      <c r="K279" s="10"/>
      <c r="L279" s="8"/>
    </row>
    <row r="280" spans="6:12" ht="13.5">
      <c r="F280" s="14"/>
      <c r="G280" s="14"/>
      <c r="H280" s="14"/>
      <c r="I280" s="14"/>
      <c r="J280" s="10"/>
      <c r="K280" s="10"/>
      <c r="L280" s="8"/>
    </row>
    <row r="281" spans="6:12" ht="13.5">
      <c r="F281" s="14"/>
      <c r="G281" s="14"/>
      <c r="H281" s="14"/>
      <c r="I281" s="14"/>
      <c r="J281" s="10"/>
      <c r="K281" s="10"/>
      <c r="L281" s="8"/>
    </row>
    <row r="282" spans="6:12" ht="13.5">
      <c r="F282" s="14"/>
      <c r="G282" s="14"/>
      <c r="H282" s="14"/>
      <c r="I282" s="14"/>
      <c r="J282" s="10"/>
      <c r="K282" s="10"/>
      <c r="L282" s="8"/>
    </row>
    <row r="283" spans="6:12" ht="13.5">
      <c r="F283" s="14"/>
      <c r="G283" s="14"/>
      <c r="H283" s="14"/>
      <c r="I283" s="14"/>
      <c r="J283" s="10"/>
      <c r="K283" s="10"/>
      <c r="L283" s="8"/>
    </row>
    <row r="284" spans="6:12" ht="13.5">
      <c r="F284" s="14"/>
      <c r="G284" s="14"/>
      <c r="H284" s="14"/>
      <c r="I284" s="14"/>
      <c r="J284" s="10"/>
      <c r="K284" s="10"/>
      <c r="L284" s="8"/>
    </row>
    <row r="285" spans="6:12" ht="13.5">
      <c r="F285" s="14"/>
      <c r="G285" s="14"/>
      <c r="H285" s="14"/>
      <c r="I285" s="14"/>
      <c r="J285" s="10"/>
      <c r="K285" s="10"/>
      <c r="L285" s="8"/>
    </row>
    <row r="286" spans="6:12" ht="13.5">
      <c r="F286" s="14"/>
      <c r="G286" s="14"/>
      <c r="H286" s="14"/>
      <c r="I286" s="14"/>
      <c r="J286" s="10"/>
      <c r="K286" s="10"/>
      <c r="L286" s="8"/>
    </row>
    <row r="287" spans="6:12" ht="13.5">
      <c r="F287" s="14"/>
      <c r="G287" s="14"/>
      <c r="H287" s="14"/>
      <c r="I287" s="14"/>
      <c r="J287" s="10"/>
      <c r="K287" s="10"/>
      <c r="L287" s="8"/>
    </row>
    <row r="288" spans="6:12" ht="13.5">
      <c r="F288" s="14"/>
      <c r="G288" s="14"/>
      <c r="H288" s="14"/>
      <c r="I288" s="14"/>
      <c r="J288" s="10"/>
      <c r="K288" s="10"/>
      <c r="L288" s="8"/>
    </row>
    <row r="289" spans="6:12" ht="13.5">
      <c r="F289" s="14"/>
      <c r="G289" s="14"/>
      <c r="H289" s="14"/>
      <c r="I289" s="14"/>
      <c r="J289" s="10"/>
      <c r="K289" s="10"/>
      <c r="L289" s="8"/>
    </row>
    <row r="290" spans="6:12" ht="13.5">
      <c r="F290" s="14"/>
      <c r="G290" s="14"/>
      <c r="H290" s="14"/>
      <c r="I290" s="14"/>
      <c r="J290" s="10"/>
      <c r="K290" s="10"/>
      <c r="L290" s="8"/>
    </row>
    <row r="291" spans="6:12" ht="13.5">
      <c r="F291" s="14"/>
      <c r="G291" s="14"/>
      <c r="H291" s="14"/>
      <c r="I291" s="14"/>
      <c r="J291" s="10"/>
      <c r="K291" s="10"/>
      <c r="L291" s="8"/>
    </row>
    <row r="292" spans="6:12" ht="13.5">
      <c r="F292" s="14"/>
      <c r="G292" s="14"/>
      <c r="H292" s="14"/>
      <c r="I292" s="14"/>
      <c r="J292" s="10"/>
      <c r="K292" s="10"/>
      <c r="L292" s="8"/>
    </row>
    <row r="293" spans="6:12" ht="13.5">
      <c r="F293" s="14"/>
      <c r="G293" s="14"/>
      <c r="H293" s="14"/>
      <c r="I293" s="14"/>
      <c r="J293" s="10"/>
      <c r="K293" s="10"/>
      <c r="L293" s="8"/>
    </row>
    <row r="294" spans="6:12" ht="13.5">
      <c r="F294" s="14"/>
      <c r="G294" s="14"/>
      <c r="H294" s="14"/>
      <c r="I294" s="14"/>
      <c r="J294" s="10"/>
      <c r="K294" s="10"/>
      <c r="L294" s="8"/>
    </row>
    <row r="295" spans="6:12" ht="13.5">
      <c r="F295" s="14"/>
      <c r="G295" s="14"/>
      <c r="H295" s="14"/>
      <c r="I295" s="14"/>
      <c r="J295" s="10"/>
      <c r="K295" s="10"/>
      <c r="L295" s="8"/>
    </row>
    <row r="296" spans="6:12" ht="13.5">
      <c r="F296" s="14"/>
      <c r="G296" s="14"/>
      <c r="H296" s="14"/>
      <c r="I296" s="14"/>
      <c r="J296" s="10"/>
      <c r="K296" s="10"/>
      <c r="L296" s="8"/>
    </row>
    <row r="297" spans="6:12" ht="13.5">
      <c r="F297" s="14"/>
      <c r="G297" s="14"/>
      <c r="H297" s="14"/>
      <c r="I297" s="14"/>
      <c r="J297" s="10"/>
      <c r="K297" s="10"/>
      <c r="L297" s="8"/>
    </row>
    <row r="298" spans="6:12" ht="13.5">
      <c r="F298" s="14"/>
      <c r="G298" s="14"/>
      <c r="H298" s="14"/>
      <c r="I298" s="14"/>
      <c r="J298" s="10"/>
      <c r="K298" s="10"/>
      <c r="L298" s="8"/>
    </row>
    <row r="299" spans="6:12" ht="13.5">
      <c r="F299" s="14"/>
      <c r="G299" s="14"/>
      <c r="H299" s="14"/>
      <c r="I299" s="14"/>
      <c r="J299" s="10"/>
      <c r="K299" s="10"/>
      <c r="L299" s="8"/>
    </row>
    <row r="300" spans="6:12" ht="13.5">
      <c r="F300" s="14"/>
      <c r="G300" s="14"/>
      <c r="H300" s="14"/>
      <c r="I300" s="14"/>
      <c r="J300" s="10"/>
      <c r="K300" s="10"/>
      <c r="L300" s="8"/>
    </row>
    <row r="301" spans="6:12" ht="13.5">
      <c r="F301" s="14"/>
      <c r="G301" s="14"/>
      <c r="H301" s="14"/>
      <c r="I301" s="14"/>
      <c r="J301" s="10"/>
      <c r="K301" s="10"/>
      <c r="L301" s="8"/>
    </row>
    <row r="302" spans="6:12" ht="13.5">
      <c r="F302" s="14"/>
      <c r="G302" s="14"/>
      <c r="H302" s="14"/>
      <c r="I302" s="14"/>
      <c r="J302" s="10"/>
      <c r="K302" s="10"/>
      <c r="L302" s="8"/>
    </row>
    <row r="303" spans="6:12" ht="13.5">
      <c r="F303" s="14"/>
      <c r="G303" s="14"/>
      <c r="H303" s="14"/>
      <c r="I303" s="14"/>
      <c r="J303" s="10"/>
      <c r="K303" s="10"/>
      <c r="L303" s="8"/>
    </row>
    <row r="304" spans="6:12" ht="13.5">
      <c r="F304" s="14"/>
      <c r="G304" s="14"/>
      <c r="H304" s="14"/>
      <c r="I304" s="14"/>
      <c r="J304" s="10"/>
      <c r="K304" s="10"/>
      <c r="L304" s="8"/>
    </row>
    <row r="305" spans="6:12" ht="13.5">
      <c r="F305" s="14"/>
      <c r="G305" s="14"/>
      <c r="H305" s="14"/>
      <c r="I305" s="14"/>
      <c r="J305" s="10"/>
      <c r="K305" s="10"/>
      <c r="L305" s="8"/>
    </row>
    <row r="306" spans="6:12" ht="13.5">
      <c r="F306" s="14"/>
      <c r="G306" s="14"/>
      <c r="H306" s="14"/>
      <c r="I306" s="14"/>
      <c r="J306" s="10"/>
      <c r="K306" s="10"/>
      <c r="L306" s="8"/>
    </row>
    <row r="307" spans="6:12" ht="13.5">
      <c r="F307" s="14"/>
      <c r="G307" s="14"/>
      <c r="H307" s="14"/>
      <c r="I307" s="14"/>
      <c r="J307" s="10"/>
      <c r="K307" s="10"/>
      <c r="L307" s="8"/>
    </row>
    <row r="308" spans="6:12" ht="13.5">
      <c r="F308" s="14"/>
      <c r="G308" s="14"/>
      <c r="H308" s="14"/>
      <c r="I308" s="14"/>
      <c r="J308" s="10"/>
      <c r="K308" s="10"/>
      <c r="L308" s="8"/>
    </row>
    <row r="309" spans="6:12" ht="13.5">
      <c r="F309" s="14"/>
      <c r="G309" s="14"/>
      <c r="H309" s="14"/>
      <c r="I309" s="14"/>
      <c r="J309" s="10"/>
      <c r="K309" s="10"/>
      <c r="L309" s="8"/>
    </row>
    <row r="310" spans="6:12" ht="13.5">
      <c r="F310" s="14"/>
      <c r="G310" s="14"/>
      <c r="H310" s="14"/>
      <c r="I310" s="14"/>
      <c r="J310" s="10"/>
      <c r="K310" s="10"/>
      <c r="L310" s="8"/>
    </row>
    <row r="311" spans="6:12" ht="13.5">
      <c r="F311" s="14"/>
      <c r="G311" s="14"/>
      <c r="H311" s="14"/>
      <c r="I311" s="14"/>
      <c r="J311" s="10"/>
      <c r="K311" s="10"/>
      <c r="L311" s="8"/>
    </row>
    <row r="312" spans="6:12" ht="13.5">
      <c r="F312" s="14"/>
      <c r="G312" s="14"/>
      <c r="H312" s="14"/>
      <c r="I312" s="14"/>
      <c r="J312" s="10"/>
      <c r="K312" s="10"/>
      <c r="L312" s="8"/>
    </row>
    <row r="313" spans="6:12" ht="13.5">
      <c r="F313" s="14"/>
      <c r="G313" s="14"/>
      <c r="H313" s="14"/>
      <c r="I313" s="14"/>
      <c r="J313" s="10"/>
      <c r="K313" s="10"/>
      <c r="L313" s="8"/>
    </row>
    <row r="314" spans="6:12" ht="13.5">
      <c r="F314" s="14"/>
      <c r="G314" s="14"/>
      <c r="H314" s="14"/>
      <c r="I314" s="14"/>
      <c r="J314" s="10"/>
      <c r="K314" s="10"/>
      <c r="L314" s="8"/>
    </row>
    <row r="315" spans="6:12" ht="13.5">
      <c r="F315" s="14"/>
      <c r="G315" s="14"/>
      <c r="H315" s="14"/>
      <c r="I315" s="14"/>
      <c r="J315" s="10"/>
      <c r="K315" s="10"/>
      <c r="L315" s="8"/>
    </row>
    <row r="316" spans="6:12" ht="13.5">
      <c r="F316" s="14"/>
      <c r="G316" s="14"/>
      <c r="H316" s="14"/>
      <c r="I316" s="14"/>
      <c r="J316" s="10"/>
      <c r="K316" s="10"/>
      <c r="L316" s="8"/>
    </row>
    <row r="317" spans="6:12" ht="13.5">
      <c r="F317" s="14"/>
      <c r="G317" s="14"/>
      <c r="H317" s="14"/>
      <c r="I317" s="14"/>
      <c r="J317" s="10"/>
      <c r="K317" s="10"/>
      <c r="L317" s="8"/>
    </row>
    <row r="318" spans="6:12" ht="13.5">
      <c r="F318" s="14"/>
      <c r="G318" s="14"/>
      <c r="H318" s="14"/>
      <c r="I318" s="14"/>
      <c r="J318" s="10"/>
      <c r="K318" s="10"/>
      <c r="L318" s="8"/>
    </row>
    <row r="319" spans="6:12" ht="13.5">
      <c r="F319" s="14"/>
      <c r="G319" s="14"/>
      <c r="H319" s="14"/>
      <c r="I319" s="14"/>
      <c r="J319" s="10"/>
      <c r="K319" s="10"/>
      <c r="L319" s="8"/>
    </row>
    <row r="320" spans="6:12" ht="13.5">
      <c r="F320" s="14"/>
      <c r="G320" s="14"/>
      <c r="H320" s="14"/>
      <c r="I320" s="14"/>
      <c r="J320" s="10"/>
      <c r="K320" s="10"/>
      <c r="L320" s="8"/>
    </row>
    <row r="321" spans="6:12" ht="13.5">
      <c r="F321" s="14"/>
      <c r="G321" s="14"/>
      <c r="H321" s="14"/>
      <c r="I321" s="14"/>
      <c r="J321" s="10"/>
      <c r="K321" s="10"/>
      <c r="L321" s="8"/>
    </row>
    <row r="322" spans="6:12" ht="13.5">
      <c r="F322" s="14"/>
      <c r="G322" s="14"/>
      <c r="H322" s="14"/>
      <c r="I322" s="14"/>
      <c r="J322" s="10"/>
      <c r="K322" s="10"/>
      <c r="L322" s="8"/>
    </row>
    <row r="323" spans="6:12" ht="13.5">
      <c r="F323" s="14"/>
      <c r="G323" s="14"/>
      <c r="H323" s="14"/>
      <c r="I323" s="14"/>
      <c r="J323" s="10"/>
      <c r="K323" s="10"/>
      <c r="L323" s="8"/>
    </row>
    <row r="324" spans="6:12" ht="13.5">
      <c r="F324" s="14"/>
      <c r="G324" s="14"/>
      <c r="H324" s="14"/>
      <c r="I324" s="14"/>
      <c r="J324" s="10"/>
      <c r="K324" s="10"/>
      <c r="L324" s="8"/>
    </row>
    <row r="325" spans="6:12" ht="13.5">
      <c r="F325" s="14"/>
      <c r="G325" s="14"/>
      <c r="H325" s="14"/>
      <c r="I325" s="14"/>
      <c r="J325" s="10"/>
      <c r="K325" s="10"/>
      <c r="L325" s="8"/>
    </row>
    <row r="326" spans="6:12" ht="13.5">
      <c r="F326" s="14"/>
      <c r="G326" s="14"/>
      <c r="H326" s="14"/>
      <c r="I326" s="14"/>
      <c r="J326" s="10"/>
      <c r="K326" s="10"/>
      <c r="L326" s="8"/>
    </row>
    <row r="327" spans="6:12" ht="13.5">
      <c r="F327" s="14"/>
      <c r="G327" s="14"/>
      <c r="H327" s="14"/>
      <c r="I327" s="14"/>
      <c r="J327" s="10"/>
      <c r="K327" s="10"/>
      <c r="L327" s="8"/>
    </row>
    <row r="328" spans="6:12" ht="13.5">
      <c r="F328" s="14"/>
      <c r="G328" s="14"/>
      <c r="H328" s="14"/>
      <c r="I328" s="14"/>
      <c r="J328" s="10"/>
      <c r="K328" s="10"/>
      <c r="L328" s="8"/>
    </row>
    <row r="329" spans="6:12" ht="13.5">
      <c r="F329" s="14"/>
      <c r="G329" s="14"/>
      <c r="H329" s="14"/>
      <c r="I329" s="14"/>
      <c r="J329" s="10"/>
      <c r="K329" s="10"/>
      <c r="L329" s="8"/>
    </row>
    <row r="330" spans="6:12" ht="13.5">
      <c r="F330" s="14"/>
      <c r="G330" s="14"/>
      <c r="H330" s="14"/>
      <c r="I330" s="14"/>
      <c r="J330" s="10"/>
      <c r="K330" s="10"/>
      <c r="L330" s="8"/>
    </row>
    <row r="331" spans="6:12" ht="13.5">
      <c r="F331" s="14"/>
      <c r="G331" s="14"/>
      <c r="H331" s="14"/>
      <c r="I331" s="14"/>
      <c r="J331" s="10"/>
      <c r="K331" s="10"/>
      <c r="L331" s="8"/>
    </row>
    <row r="332" spans="6:12" ht="13.5">
      <c r="F332" s="14"/>
      <c r="G332" s="14"/>
      <c r="H332" s="14"/>
      <c r="I332" s="14"/>
      <c r="J332" s="10"/>
      <c r="K332" s="10"/>
      <c r="L332" s="8"/>
    </row>
    <row r="333" spans="6:12" ht="13.5">
      <c r="F333" s="14"/>
      <c r="G333" s="14"/>
      <c r="H333" s="14"/>
      <c r="I333" s="14"/>
      <c r="J333" s="10"/>
      <c r="K333" s="10"/>
      <c r="L333" s="8"/>
    </row>
    <row r="334" spans="6:12" ht="13.5">
      <c r="F334" s="14"/>
      <c r="G334" s="14"/>
      <c r="H334" s="14"/>
      <c r="I334" s="14"/>
      <c r="J334" s="10"/>
      <c r="K334" s="10"/>
      <c r="L334" s="8"/>
    </row>
    <row r="335" spans="6:12" ht="13.5">
      <c r="F335" s="14"/>
      <c r="G335" s="14"/>
      <c r="H335" s="14"/>
      <c r="I335" s="14"/>
      <c r="J335" s="10"/>
      <c r="K335" s="10"/>
      <c r="L335" s="8"/>
    </row>
    <row r="336" spans="6:12" ht="13.5">
      <c r="F336" s="14"/>
      <c r="G336" s="14"/>
      <c r="H336" s="14"/>
      <c r="I336" s="14"/>
      <c r="J336" s="10"/>
      <c r="K336" s="10"/>
      <c r="L336" s="8"/>
    </row>
    <row r="337" spans="6:12" ht="13.5">
      <c r="F337" s="14"/>
      <c r="G337" s="14"/>
      <c r="H337" s="14"/>
      <c r="I337" s="14"/>
      <c r="J337" s="10"/>
      <c r="K337" s="10"/>
      <c r="L337" s="8"/>
    </row>
    <row r="338" spans="6:12" ht="13.5">
      <c r="F338" s="14"/>
      <c r="G338" s="14"/>
      <c r="H338" s="14"/>
      <c r="I338" s="14"/>
      <c r="J338" s="10"/>
      <c r="K338" s="10"/>
      <c r="L338" s="8"/>
    </row>
    <row r="339" spans="6:12" ht="13.5">
      <c r="F339" s="14"/>
      <c r="G339" s="14"/>
      <c r="H339" s="14"/>
      <c r="I339" s="14"/>
      <c r="J339" s="10"/>
      <c r="K339" s="10"/>
      <c r="L339" s="8"/>
    </row>
    <row r="340" spans="6:12" ht="13.5">
      <c r="F340" s="14"/>
      <c r="G340" s="14"/>
      <c r="H340" s="14"/>
      <c r="I340" s="14"/>
      <c r="J340" s="10"/>
      <c r="K340" s="10"/>
      <c r="L340" s="8"/>
    </row>
    <row r="341" spans="6:12" ht="13.5">
      <c r="F341" s="14"/>
      <c r="G341" s="14"/>
      <c r="H341" s="14"/>
      <c r="I341" s="14"/>
      <c r="J341" s="10"/>
      <c r="K341" s="10"/>
      <c r="L341" s="8"/>
    </row>
    <row r="342" spans="6:12" ht="13.5">
      <c r="F342" s="14"/>
      <c r="G342" s="14"/>
      <c r="H342" s="14"/>
      <c r="I342" s="14"/>
      <c r="J342" s="10"/>
      <c r="K342" s="10"/>
      <c r="L342" s="8"/>
    </row>
    <row r="343" spans="6:12" ht="13.5">
      <c r="F343" s="14"/>
      <c r="G343" s="14"/>
      <c r="H343" s="14"/>
      <c r="I343" s="14"/>
      <c r="J343" s="10"/>
      <c r="K343" s="10"/>
      <c r="L343" s="8"/>
    </row>
    <row r="344" spans="6:12" ht="13.5">
      <c r="F344" s="14"/>
      <c r="G344" s="14"/>
      <c r="H344" s="14"/>
      <c r="I344" s="14"/>
      <c r="J344" s="10"/>
      <c r="K344" s="10"/>
      <c r="L344" s="8"/>
    </row>
    <row r="345" spans="6:12" ht="13.5">
      <c r="F345" s="14"/>
      <c r="G345" s="14"/>
      <c r="H345" s="14"/>
      <c r="I345" s="14"/>
      <c r="J345" s="10"/>
      <c r="K345" s="10"/>
      <c r="L345" s="8"/>
    </row>
    <row r="346" spans="6:12" ht="13.5">
      <c r="F346" s="14"/>
      <c r="G346" s="14"/>
      <c r="H346" s="14"/>
      <c r="I346" s="14"/>
      <c r="J346" s="10"/>
      <c r="K346" s="10"/>
      <c r="L346" s="8"/>
    </row>
    <row r="347" spans="6:12" ht="13.5">
      <c r="F347" s="14"/>
      <c r="G347" s="14"/>
      <c r="H347" s="14"/>
      <c r="I347" s="14"/>
      <c r="J347" s="10"/>
      <c r="K347" s="10"/>
      <c r="L347" s="8"/>
    </row>
    <row r="348" spans="6:12" ht="13.5">
      <c r="F348" s="14"/>
      <c r="G348" s="14"/>
      <c r="H348" s="14"/>
      <c r="I348" s="14"/>
      <c r="J348" s="10"/>
      <c r="K348" s="10"/>
      <c r="L348" s="8"/>
    </row>
    <row r="349" spans="6:12" ht="13.5">
      <c r="F349" s="14"/>
      <c r="G349" s="14"/>
      <c r="H349" s="14"/>
      <c r="I349" s="14"/>
      <c r="J349" s="10"/>
      <c r="K349" s="10"/>
      <c r="L349" s="8"/>
    </row>
    <row r="350" spans="6:12" ht="13.5">
      <c r="F350" s="14"/>
      <c r="G350" s="14"/>
      <c r="H350" s="14"/>
      <c r="I350" s="14"/>
      <c r="J350" s="10"/>
      <c r="K350" s="10"/>
      <c r="L350" s="8"/>
    </row>
    <row r="351" spans="6:12" ht="13.5">
      <c r="F351" s="14"/>
      <c r="G351" s="14"/>
      <c r="H351" s="14"/>
      <c r="I351" s="14"/>
      <c r="J351" s="10"/>
      <c r="K351" s="10"/>
      <c r="L351" s="8"/>
    </row>
    <row r="352" spans="6:12" ht="13.5">
      <c r="F352" s="14"/>
      <c r="G352" s="14"/>
      <c r="H352" s="14"/>
      <c r="I352" s="14"/>
      <c r="J352" s="10"/>
      <c r="K352" s="10"/>
      <c r="L352" s="8"/>
    </row>
    <row r="353" spans="6:12" ht="13.5">
      <c r="F353" s="14"/>
      <c r="G353" s="14"/>
      <c r="H353" s="14"/>
      <c r="I353" s="14"/>
      <c r="J353" s="10"/>
      <c r="K353" s="10"/>
      <c r="L353" s="8"/>
    </row>
    <row r="354" spans="6:12" ht="13.5">
      <c r="F354" s="14"/>
      <c r="G354" s="14"/>
      <c r="H354" s="14"/>
      <c r="I354" s="14"/>
      <c r="J354" s="10"/>
      <c r="K354" s="10"/>
      <c r="L354" s="8"/>
    </row>
    <row r="355" spans="6:12" ht="13.5">
      <c r="F355" s="14"/>
      <c r="G355" s="14"/>
      <c r="H355" s="14"/>
      <c r="I355" s="14"/>
      <c r="J355" s="10"/>
      <c r="K355" s="10"/>
      <c r="L355" s="8"/>
    </row>
    <row r="356" spans="6:12" ht="13.5">
      <c r="F356" s="14"/>
      <c r="G356" s="14"/>
      <c r="H356" s="14"/>
      <c r="I356" s="14"/>
      <c r="J356" s="10"/>
      <c r="K356" s="10"/>
      <c r="L356" s="8"/>
    </row>
    <row r="357" spans="6:12" ht="13.5">
      <c r="F357" s="14"/>
      <c r="G357" s="14"/>
      <c r="H357" s="14"/>
      <c r="I357" s="14"/>
      <c r="J357" s="10"/>
      <c r="K357" s="10"/>
      <c r="L357" s="8"/>
    </row>
    <row r="358" spans="6:12" ht="13.5">
      <c r="F358" s="14"/>
      <c r="G358" s="14"/>
      <c r="H358" s="14"/>
      <c r="I358" s="14"/>
      <c r="J358" s="10"/>
      <c r="K358" s="10"/>
      <c r="L358" s="8"/>
    </row>
    <row r="359" spans="6:12" ht="13.5">
      <c r="F359" s="14"/>
      <c r="G359" s="14"/>
      <c r="H359" s="14"/>
      <c r="I359" s="14"/>
      <c r="J359" s="10"/>
      <c r="K359" s="10"/>
      <c r="L359" s="8"/>
    </row>
    <row r="360" spans="6:12" ht="13.5">
      <c r="F360" s="14"/>
      <c r="G360" s="14"/>
      <c r="H360" s="14"/>
      <c r="I360" s="14"/>
      <c r="J360" s="10"/>
      <c r="K360" s="10"/>
      <c r="L360" s="8"/>
    </row>
    <row r="361" spans="6:12" ht="13.5">
      <c r="F361" s="14"/>
      <c r="G361" s="14"/>
      <c r="H361" s="14"/>
      <c r="I361" s="14"/>
      <c r="J361" s="10"/>
      <c r="K361" s="10"/>
      <c r="L361" s="8"/>
    </row>
    <row r="362" spans="6:12" ht="13.5">
      <c r="F362" s="14"/>
      <c r="G362" s="14"/>
      <c r="H362" s="14"/>
      <c r="I362" s="14"/>
      <c r="J362" s="10"/>
      <c r="K362" s="10"/>
      <c r="L362" s="8"/>
    </row>
    <row r="363" spans="6:12" ht="13.5">
      <c r="F363" s="14"/>
      <c r="G363" s="14"/>
      <c r="H363" s="14"/>
      <c r="I363" s="14"/>
      <c r="J363" s="10"/>
      <c r="K363" s="10"/>
      <c r="L363" s="8"/>
    </row>
    <row r="364" spans="6:12" ht="13.5">
      <c r="F364" s="14"/>
      <c r="G364" s="14"/>
      <c r="H364" s="14"/>
      <c r="I364" s="14"/>
      <c r="J364" s="10"/>
      <c r="K364" s="10"/>
      <c r="L364" s="8"/>
    </row>
    <row r="365" spans="6:12" ht="13.5">
      <c r="F365" s="14"/>
      <c r="G365" s="14"/>
      <c r="H365" s="14"/>
      <c r="I365" s="14"/>
      <c r="J365" s="10"/>
      <c r="K365" s="10"/>
      <c r="L365" s="8"/>
    </row>
    <row r="366" spans="6:12" ht="13.5">
      <c r="F366" s="14"/>
      <c r="G366" s="14"/>
      <c r="H366" s="14"/>
      <c r="I366" s="14"/>
      <c r="J366" s="10"/>
      <c r="K366" s="10"/>
      <c r="L366" s="8"/>
    </row>
    <row r="367" spans="6:12" ht="13.5">
      <c r="F367" s="14"/>
      <c r="G367" s="14"/>
      <c r="H367" s="14"/>
      <c r="I367" s="14"/>
      <c r="J367" s="10"/>
      <c r="K367" s="10"/>
      <c r="L367" s="8"/>
    </row>
    <row r="368" spans="6:12" ht="13.5">
      <c r="F368" s="14"/>
      <c r="G368" s="14"/>
      <c r="H368" s="14"/>
      <c r="I368" s="14"/>
      <c r="J368" s="10"/>
      <c r="K368" s="10"/>
      <c r="L368" s="8"/>
    </row>
    <row r="369" spans="6:12" ht="13.5">
      <c r="F369" s="14"/>
      <c r="G369" s="14"/>
      <c r="H369" s="14"/>
      <c r="I369" s="14"/>
      <c r="J369" s="10"/>
      <c r="K369" s="10"/>
      <c r="L369" s="8"/>
    </row>
    <row r="370" spans="6:12" ht="13.5">
      <c r="F370" s="14"/>
      <c r="G370" s="14"/>
      <c r="H370" s="14"/>
      <c r="I370" s="14"/>
      <c r="J370" s="10"/>
      <c r="K370" s="10"/>
      <c r="L370" s="8"/>
    </row>
    <row r="371" spans="6:12" ht="13.5">
      <c r="F371" s="14"/>
      <c r="G371" s="14"/>
      <c r="H371" s="14"/>
      <c r="I371" s="14"/>
      <c r="J371" s="10"/>
      <c r="K371" s="10"/>
      <c r="L371" s="8"/>
    </row>
    <row r="372" spans="6:12" ht="13.5">
      <c r="F372" s="14"/>
      <c r="G372" s="14"/>
      <c r="H372" s="14"/>
      <c r="I372" s="14"/>
      <c r="J372" s="10"/>
      <c r="K372" s="10"/>
      <c r="L372" s="8"/>
    </row>
    <row r="373" spans="6:12" ht="13.5">
      <c r="F373" s="14"/>
      <c r="G373" s="14"/>
      <c r="H373" s="14"/>
      <c r="I373" s="14"/>
      <c r="J373" s="10"/>
      <c r="K373" s="10"/>
      <c r="L373" s="8"/>
    </row>
    <row r="374" spans="6:12" ht="13.5">
      <c r="F374" s="14"/>
      <c r="G374" s="14"/>
      <c r="H374" s="14"/>
      <c r="I374" s="14"/>
      <c r="J374" s="10"/>
      <c r="K374" s="10"/>
      <c r="L374" s="8"/>
    </row>
    <row r="375" spans="6:12" ht="13.5">
      <c r="F375" s="14"/>
      <c r="G375" s="14"/>
      <c r="H375" s="14"/>
      <c r="I375" s="14"/>
      <c r="J375" s="10"/>
      <c r="K375" s="10"/>
      <c r="L375" s="8"/>
    </row>
    <row r="376" spans="6:12" ht="13.5">
      <c r="F376" s="14"/>
      <c r="G376" s="14"/>
      <c r="H376" s="14"/>
      <c r="I376" s="14"/>
      <c r="J376" s="10"/>
      <c r="K376" s="10"/>
      <c r="L376" s="8"/>
    </row>
    <row r="377" spans="6:12" ht="13.5">
      <c r="F377" s="14"/>
      <c r="G377" s="14"/>
      <c r="H377" s="14"/>
      <c r="I377" s="14"/>
      <c r="J377" s="10"/>
      <c r="K377" s="10"/>
      <c r="L377" s="8"/>
    </row>
    <row r="378" spans="6:12" ht="13.5">
      <c r="F378" s="14"/>
      <c r="G378" s="14"/>
      <c r="H378" s="14"/>
      <c r="I378" s="14"/>
      <c r="J378" s="10"/>
      <c r="K378" s="10"/>
      <c r="L378" s="8"/>
    </row>
    <row r="379" spans="6:12" ht="13.5">
      <c r="F379" s="14"/>
      <c r="G379" s="14"/>
      <c r="H379" s="14"/>
      <c r="I379" s="14"/>
      <c r="J379" s="10"/>
      <c r="K379" s="10"/>
      <c r="L379" s="8"/>
    </row>
    <row r="380" spans="6:12" ht="13.5">
      <c r="F380" s="14"/>
      <c r="G380" s="14"/>
      <c r="H380" s="14"/>
      <c r="I380" s="14"/>
      <c r="J380" s="10"/>
      <c r="K380" s="10"/>
      <c r="L380" s="8"/>
    </row>
    <row r="381" spans="6:12" ht="13.5">
      <c r="F381" s="14"/>
      <c r="G381" s="14"/>
      <c r="H381" s="14"/>
      <c r="I381" s="14"/>
      <c r="J381" s="10"/>
      <c r="K381" s="10"/>
      <c r="L381" s="8"/>
    </row>
    <row r="382" spans="6:12" ht="13.5">
      <c r="F382" s="14"/>
      <c r="G382" s="14"/>
      <c r="H382" s="14"/>
      <c r="I382" s="14"/>
      <c r="J382" s="10"/>
      <c r="K382" s="10"/>
      <c r="L382" s="8"/>
    </row>
    <row r="383" spans="6:12" ht="13.5">
      <c r="F383" s="14"/>
      <c r="G383" s="14"/>
      <c r="H383" s="14"/>
      <c r="I383" s="14"/>
      <c r="J383" s="10"/>
      <c r="K383" s="10"/>
      <c r="L383" s="8"/>
    </row>
    <row r="384" spans="6:12" ht="13.5">
      <c r="F384" s="14"/>
      <c r="G384" s="14"/>
      <c r="H384" s="14"/>
      <c r="I384" s="14"/>
      <c r="J384" s="10"/>
      <c r="K384" s="10"/>
      <c r="L384" s="8"/>
    </row>
    <row r="385" spans="6:12" ht="13.5">
      <c r="F385" s="14"/>
      <c r="G385" s="14"/>
      <c r="H385" s="14"/>
      <c r="I385" s="14"/>
      <c r="J385" s="10"/>
      <c r="K385" s="10"/>
      <c r="L385" s="8"/>
    </row>
    <row r="386" spans="6:12" ht="13.5">
      <c r="F386" s="14"/>
      <c r="G386" s="14"/>
      <c r="H386" s="14"/>
      <c r="I386" s="14"/>
      <c r="J386" s="10"/>
      <c r="K386" s="10"/>
      <c r="L386" s="8"/>
    </row>
    <row r="387" spans="6:12" ht="13.5">
      <c r="F387" s="14"/>
      <c r="G387" s="14"/>
      <c r="H387" s="14"/>
      <c r="I387" s="14"/>
      <c r="J387" s="10"/>
      <c r="K387" s="10"/>
      <c r="L387" s="8"/>
    </row>
    <row r="388" spans="6:12" ht="13.5">
      <c r="F388" s="14"/>
      <c r="G388" s="14"/>
      <c r="H388" s="14"/>
      <c r="I388" s="14"/>
      <c r="J388" s="10"/>
      <c r="K388" s="10"/>
      <c r="L388" s="8"/>
    </row>
    <row r="389" spans="6:12" ht="13.5">
      <c r="F389" s="14"/>
      <c r="G389" s="14"/>
      <c r="H389" s="14"/>
      <c r="I389" s="14"/>
      <c r="J389" s="10"/>
      <c r="K389" s="10"/>
      <c r="L389" s="8"/>
    </row>
    <row r="390" spans="6:12" ht="13.5">
      <c r="F390" s="14"/>
      <c r="G390" s="14"/>
      <c r="H390" s="14"/>
      <c r="I390" s="14"/>
      <c r="J390" s="10"/>
      <c r="K390" s="10"/>
      <c r="L390" s="8"/>
    </row>
    <row r="391" spans="6:12" ht="13.5">
      <c r="F391" s="14"/>
      <c r="G391" s="14"/>
      <c r="H391" s="14"/>
      <c r="I391" s="14"/>
      <c r="J391" s="10"/>
      <c r="K391" s="10"/>
      <c r="L391" s="8"/>
    </row>
    <row r="392" spans="6:12" ht="13.5">
      <c r="F392" s="14"/>
      <c r="G392" s="14"/>
      <c r="H392" s="14"/>
      <c r="I392" s="14"/>
      <c r="J392" s="10"/>
      <c r="K392" s="10"/>
      <c r="L392" s="8"/>
    </row>
    <row r="393" spans="6:12" ht="13.5">
      <c r="F393" s="14"/>
      <c r="G393" s="14"/>
      <c r="H393" s="14"/>
      <c r="I393" s="14"/>
      <c r="J393" s="10"/>
      <c r="K393" s="10"/>
      <c r="L393" s="8"/>
    </row>
    <row r="394" spans="6:12" ht="13.5">
      <c r="F394" s="14"/>
      <c r="G394" s="14"/>
      <c r="H394" s="14"/>
      <c r="I394" s="14"/>
      <c r="J394" s="10"/>
      <c r="K394" s="10"/>
      <c r="L394" s="8"/>
    </row>
    <row r="395" spans="6:12" ht="13.5">
      <c r="F395" s="14"/>
      <c r="G395" s="14"/>
      <c r="H395" s="14"/>
      <c r="I395" s="14"/>
      <c r="J395" s="10"/>
      <c r="K395" s="10"/>
      <c r="L395" s="8"/>
    </row>
    <row r="396" spans="6:12" ht="13.5">
      <c r="F396" s="14"/>
      <c r="G396" s="14"/>
      <c r="H396" s="14"/>
      <c r="I396" s="14"/>
      <c r="J396" s="10"/>
      <c r="K396" s="10"/>
      <c r="L396" s="8"/>
    </row>
    <row r="397" spans="6:12" ht="13.5">
      <c r="F397" s="14"/>
      <c r="G397" s="14"/>
      <c r="H397" s="14"/>
      <c r="I397" s="14"/>
      <c r="J397" s="10"/>
      <c r="K397" s="10"/>
      <c r="L397" s="8"/>
    </row>
    <row r="398" spans="6:12" ht="13.5">
      <c r="F398" s="14"/>
      <c r="G398" s="14"/>
      <c r="H398" s="14"/>
      <c r="I398" s="14"/>
      <c r="J398" s="10"/>
      <c r="K398" s="10"/>
      <c r="L398" s="8"/>
    </row>
    <row r="399" spans="6:12" ht="13.5">
      <c r="F399" s="14"/>
      <c r="G399" s="14"/>
      <c r="H399" s="14"/>
      <c r="I399" s="14"/>
      <c r="J399" s="10"/>
      <c r="K399" s="10"/>
      <c r="L399" s="8"/>
    </row>
    <row r="400" spans="6:12" ht="13.5">
      <c r="F400" s="14"/>
      <c r="G400" s="14"/>
      <c r="H400" s="14"/>
      <c r="I400" s="14"/>
      <c r="J400" s="10"/>
      <c r="K400" s="10"/>
      <c r="L400" s="8"/>
    </row>
    <row r="401" spans="6:12" ht="13.5">
      <c r="F401" s="14"/>
      <c r="G401" s="14"/>
      <c r="H401" s="14"/>
      <c r="I401" s="14"/>
      <c r="J401" s="10"/>
      <c r="K401" s="10"/>
      <c r="L401" s="8"/>
    </row>
    <row r="402" spans="6:12" ht="13.5">
      <c r="F402" s="14"/>
      <c r="G402" s="14"/>
      <c r="H402" s="14"/>
      <c r="I402" s="14"/>
      <c r="J402" s="10"/>
      <c r="K402" s="10"/>
      <c r="L402" s="8"/>
    </row>
    <row r="403" spans="6:12" ht="13.5">
      <c r="F403" s="14"/>
      <c r="G403" s="14"/>
      <c r="H403" s="14"/>
      <c r="I403" s="14"/>
      <c r="J403" s="10"/>
      <c r="K403" s="10"/>
      <c r="L403" s="8"/>
    </row>
    <row r="404" spans="6:12" ht="13.5">
      <c r="F404" s="14"/>
      <c r="G404" s="14"/>
      <c r="H404" s="14"/>
      <c r="I404" s="14"/>
      <c r="J404" s="10"/>
      <c r="K404" s="10"/>
      <c r="L404" s="8"/>
    </row>
    <row r="405" spans="6:12" ht="13.5">
      <c r="F405" s="14"/>
      <c r="G405" s="14"/>
      <c r="H405" s="14"/>
      <c r="I405" s="14"/>
      <c r="J405" s="10"/>
      <c r="K405" s="10"/>
      <c r="L405" s="8"/>
    </row>
    <row r="406" spans="6:12" ht="13.5">
      <c r="F406" s="14"/>
      <c r="G406" s="14"/>
      <c r="H406" s="14"/>
      <c r="I406" s="14"/>
      <c r="J406" s="10"/>
      <c r="K406" s="10"/>
      <c r="L406" s="8"/>
    </row>
    <row r="407" spans="6:12" ht="13.5">
      <c r="F407" s="14"/>
      <c r="G407" s="14"/>
      <c r="H407" s="14"/>
      <c r="I407" s="14"/>
      <c r="J407" s="10"/>
      <c r="K407" s="10"/>
      <c r="L407" s="8"/>
    </row>
    <row r="408" spans="6:12" ht="13.5">
      <c r="F408" s="14"/>
      <c r="G408" s="14"/>
      <c r="H408" s="14"/>
      <c r="I408" s="14"/>
      <c r="J408" s="10"/>
      <c r="K408" s="10"/>
      <c r="L408" s="8"/>
    </row>
    <row r="409" spans="6:12" ht="13.5">
      <c r="F409" s="14"/>
      <c r="G409" s="14"/>
      <c r="H409" s="14"/>
      <c r="I409" s="14"/>
      <c r="J409" s="10"/>
      <c r="K409" s="10"/>
      <c r="L409" s="8"/>
    </row>
    <row r="410" spans="6:12" ht="13.5">
      <c r="F410" s="14"/>
      <c r="G410" s="14"/>
      <c r="H410" s="14"/>
      <c r="I410" s="14"/>
      <c r="J410" s="10"/>
      <c r="K410" s="10"/>
      <c r="L410" s="8"/>
    </row>
    <row r="411" spans="6:12" ht="13.5">
      <c r="F411" s="14"/>
      <c r="G411" s="14"/>
      <c r="H411" s="14"/>
      <c r="I411" s="14"/>
      <c r="J411" s="10"/>
      <c r="K411" s="10"/>
      <c r="L411" s="8"/>
    </row>
    <row r="412" spans="6:12" ht="13.5">
      <c r="F412" s="14"/>
      <c r="G412" s="14"/>
      <c r="H412" s="14"/>
      <c r="I412" s="14"/>
      <c r="J412" s="10"/>
      <c r="K412" s="10"/>
      <c r="L412" s="8"/>
    </row>
    <row r="413" spans="6:12" ht="13.5">
      <c r="F413" s="14"/>
      <c r="G413" s="14"/>
      <c r="H413" s="14"/>
      <c r="I413" s="14"/>
      <c r="J413" s="10"/>
      <c r="K413" s="10"/>
      <c r="L413" s="8"/>
    </row>
    <row r="414" spans="6:12" ht="13.5">
      <c r="F414" s="14"/>
      <c r="G414" s="14"/>
      <c r="H414" s="14"/>
      <c r="I414" s="14"/>
      <c r="J414" s="10"/>
      <c r="K414" s="10"/>
      <c r="L414" s="8"/>
    </row>
    <row r="415" spans="6:12" ht="13.5">
      <c r="F415" s="14"/>
      <c r="G415" s="14"/>
      <c r="H415" s="14"/>
      <c r="I415" s="14"/>
      <c r="J415" s="10"/>
      <c r="K415" s="10"/>
      <c r="L415" s="8"/>
    </row>
    <row r="416" spans="6:12" ht="13.5">
      <c r="F416" s="14"/>
      <c r="G416" s="14"/>
      <c r="H416" s="14"/>
      <c r="I416" s="14"/>
      <c r="J416" s="10"/>
      <c r="K416" s="10"/>
      <c r="L416" s="8"/>
    </row>
    <row r="417" spans="6:12" ht="13.5">
      <c r="F417" s="14"/>
      <c r="G417" s="14"/>
      <c r="H417" s="14"/>
      <c r="I417" s="14"/>
      <c r="J417" s="10"/>
      <c r="K417" s="10"/>
      <c r="L417" s="8"/>
    </row>
    <row r="418" spans="6:12" ht="13.5">
      <c r="F418" s="14"/>
      <c r="G418" s="14"/>
      <c r="H418" s="14"/>
      <c r="I418" s="14"/>
      <c r="J418" s="10"/>
      <c r="K418" s="10"/>
      <c r="L418" s="8"/>
    </row>
    <row r="419" spans="6:12" ht="13.5">
      <c r="F419" s="14"/>
      <c r="G419" s="14"/>
      <c r="H419" s="14"/>
      <c r="I419" s="14"/>
      <c r="J419" s="10"/>
      <c r="K419" s="10"/>
      <c r="L419" s="8"/>
    </row>
    <row r="420" spans="6:12" ht="13.5">
      <c r="F420" s="14"/>
      <c r="G420" s="14"/>
      <c r="H420" s="14"/>
      <c r="I420" s="14"/>
      <c r="J420" s="10"/>
      <c r="K420" s="10"/>
      <c r="L420" s="8"/>
    </row>
    <row r="421" spans="6:12" ht="13.5">
      <c r="F421" s="14"/>
      <c r="G421" s="14"/>
      <c r="H421" s="14"/>
      <c r="I421" s="14"/>
      <c r="J421" s="10"/>
      <c r="K421" s="10"/>
      <c r="L421" s="8"/>
    </row>
    <row r="422" spans="6:12" ht="13.5">
      <c r="F422" s="14"/>
      <c r="G422" s="14"/>
      <c r="H422" s="14"/>
      <c r="I422" s="14"/>
      <c r="J422" s="10"/>
      <c r="K422" s="10"/>
      <c r="L422" s="8"/>
    </row>
    <row r="423" spans="6:12" ht="13.5">
      <c r="F423" s="14"/>
      <c r="G423" s="14"/>
      <c r="H423" s="14"/>
      <c r="I423" s="14"/>
      <c r="J423" s="10"/>
      <c r="K423" s="10"/>
      <c r="L423" s="8"/>
    </row>
    <row r="424" spans="6:12" ht="13.5">
      <c r="F424" s="14"/>
      <c r="G424" s="14"/>
      <c r="H424" s="14"/>
      <c r="I424" s="14"/>
      <c r="J424" s="10"/>
      <c r="K424" s="10"/>
      <c r="L424" s="8"/>
    </row>
    <row r="425" spans="6:12" ht="13.5">
      <c r="F425" s="14"/>
      <c r="G425" s="14"/>
      <c r="H425" s="14"/>
      <c r="I425" s="14"/>
      <c r="J425" s="10"/>
      <c r="K425" s="10"/>
      <c r="L425" s="8"/>
    </row>
    <row r="426" spans="6:12" ht="13.5">
      <c r="F426" s="14"/>
      <c r="G426" s="14"/>
      <c r="H426" s="14"/>
      <c r="I426" s="14"/>
      <c r="J426" s="10"/>
      <c r="K426" s="10"/>
      <c r="L426" s="8"/>
    </row>
    <row r="427" spans="6:12" ht="13.5">
      <c r="F427" s="14"/>
      <c r="G427" s="14"/>
      <c r="H427" s="14"/>
      <c r="I427" s="14"/>
      <c r="J427" s="10"/>
      <c r="K427" s="10"/>
      <c r="L427" s="8"/>
    </row>
    <row r="428" spans="6:12" ht="13.5">
      <c r="F428" s="14"/>
      <c r="G428" s="14"/>
      <c r="H428" s="14"/>
      <c r="I428" s="14"/>
      <c r="J428" s="10"/>
      <c r="K428" s="10"/>
      <c r="L428" s="8"/>
    </row>
    <row r="429" spans="6:12" ht="13.5">
      <c r="F429" s="14"/>
      <c r="G429" s="14"/>
      <c r="H429" s="14"/>
      <c r="I429" s="14"/>
      <c r="J429" s="10"/>
      <c r="K429" s="10"/>
      <c r="L429" s="8"/>
    </row>
    <row r="430" spans="6:12" ht="13.5">
      <c r="F430" s="14"/>
      <c r="G430" s="14"/>
      <c r="H430" s="14"/>
      <c r="I430" s="14"/>
      <c r="J430" s="10"/>
      <c r="K430" s="10"/>
      <c r="L430" s="8"/>
    </row>
    <row r="431" spans="6:12" ht="13.5">
      <c r="F431" s="14"/>
      <c r="G431" s="14"/>
      <c r="H431" s="14"/>
      <c r="I431" s="14"/>
      <c r="J431" s="10"/>
      <c r="K431" s="10"/>
      <c r="L431" s="8"/>
    </row>
    <row r="432" spans="6:12" ht="13.5">
      <c r="F432" s="14"/>
      <c r="G432" s="14"/>
      <c r="H432" s="14"/>
      <c r="I432" s="14"/>
      <c r="J432" s="10"/>
      <c r="K432" s="10"/>
      <c r="L432" s="8"/>
    </row>
    <row r="433" spans="6:12" ht="13.5">
      <c r="F433" s="14"/>
      <c r="G433" s="14"/>
      <c r="H433" s="14"/>
      <c r="I433" s="14"/>
      <c r="J433" s="10"/>
      <c r="K433" s="10"/>
      <c r="L433" s="8"/>
    </row>
    <row r="434" spans="6:12" ht="13.5">
      <c r="F434" s="14"/>
      <c r="G434" s="14"/>
      <c r="H434" s="14"/>
      <c r="I434" s="14"/>
      <c r="J434" s="10"/>
      <c r="K434" s="10"/>
      <c r="L434" s="8"/>
    </row>
    <row r="435" spans="6:12" ht="13.5">
      <c r="F435" s="14"/>
      <c r="G435" s="14"/>
      <c r="H435" s="14"/>
      <c r="I435" s="14"/>
      <c r="J435" s="10"/>
      <c r="K435" s="10"/>
      <c r="L435" s="8"/>
    </row>
    <row r="436" spans="6:12" ht="13.5">
      <c r="F436" s="14"/>
      <c r="G436" s="14"/>
      <c r="H436" s="14"/>
      <c r="I436" s="14"/>
      <c r="J436" s="10"/>
      <c r="K436" s="10"/>
      <c r="L436" s="8"/>
    </row>
    <row r="437" spans="6:12" ht="13.5">
      <c r="F437" s="14"/>
      <c r="G437" s="14"/>
      <c r="H437" s="14"/>
      <c r="I437" s="14"/>
      <c r="J437" s="10"/>
      <c r="K437" s="10"/>
      <c r="L437" s="8"/>
    </row>
    <row r="438" spans="6:12" ht="13.5">
      <c r="F438" s="14"/>
      <c r="G438" s="14"/>
      <c r="H438" s="14"/>
      <c r="I438" s="14"/>
      <c r="J438" s="10"/>
      <c r="K438" s="10"/>
      <c r="L438" s="8"/>
    </row>
    <row r="439" spans="6:12" ht="13.5">
      <c r="F439" s="14"/>
      <c r="G439" s="14"/>
      <c r="H439" s="14"/>
      <c r="I439" s="14"/>
      <c r="J439" s="10"/>
      <c r="K439" s="10"/>
      <c r="L439" s="8"/>
    </row>
    <row r="440" spans="6:12" ht="13.5">
      <c r="F440" s="14"/>
      <c r="G440" s="14"/>
      <c r="H440" s="14"/>
      <c r="I440" s="14"/>
      <c r="J440" s="10"/>
      <c r="K440" s="10"/>
      <c r="L440" s="8"/>
    </row>
    <row r="441" spans="6:12" ht="13.5">
      <c r="F441" s="14"/>
      <c r="G441" s="14"/>
      <c r="H441" s="14"/>
      <c r="I441" s="14"/>
      <c r="J441" s="10"/>
      <c r="K441" s="10"/>
      <c r="L441" s="8"/>
    </row>
    <row r="442" spans="6:12" ht="13.5">
      <c r="F442" s="14"/>
      <c r="G442" s="14"/>
      <c r="H442" s="14"/>
      <c r="I442" s="14"/>
      <c r="J442" s="10"/>
      <c r="K442" s="10"/>
      <c r="L442" s="8"/>
    </row>
    <row r="443" spans="6:12" ht="13.5">
      <c r="F443" s="14"/>
      <c r="G443" s="14"/>
      <c r="H443" s="14"/>
      <c r="I443" s="14"/>
      <c r="J443" s="10"/>
      <c r="K443" s="10"/>
      <c r="L443" s="8"/>
    </row>
    <row r="444" spans="6:12" ht="13.5">
      <c r="F444" s="14"/>
      <c r="G444" s="14"/>
      <c r="H444" s="14"/>
      <c r="I444" s="14"/>
      <c r="J444" s="10"/>
      <c r="K444" s="10"/>
      <c r="L444" s="8"/>
    </row>
    <row r="445" spans="6:12" ht="13.5">
      <c r="F445" s="14"/>
      <c r="G445" s="14"/>
      <c r="H445" s="14"/>
      <c r="I445" s="14"/>
      <c r="J445" s="10"/>
      <c r="K445" s="10"/>
      <c r="L445" s="8"/>
    </row>
    <row r="446" spans="6:12" ht="13.5">
      <c r="F446" s="14"/>
      <c r="G446" s="14"/>
      <c r="H446" s="14"/>
      <c r="I446" s="14"/>
      <c r="J446" s="10"/>
      <c r="K446" s="10"/>
      <c r="L446" s="8"/>
    </row>
    <row r="447" spans="6:12" ht="13.5">
      <c r="F447" s="14"/>
      <c r="G447" s="14"/>
      <c r="H447" s="14"/>
      <c r="I447" s="14"/>
      <c r="J447" s="10"/>
      <c r="K447" s="10"/>
      <c r="L447" s="8"/>
    </row>
    <row r="448" spans="6:12" ht="13.5">
      <c r="F448" s="14"/>
      <c r="G448" s="14"/>
      <c r="H448" s="14"/>
      <c r="I448" s="14"/>
      <c r="J448" s="10"/>
      <c r="K448" s="10"/>
      <c r="L448" s="8"/>
    </row>
    <row r="449" spans="6:12" ht="13.5">
      <c r="F449" s="14"/>
      <c r="G449" s="14"/>
      <c r="H449" s="14"/>
      <c r="I449" s="14"/>
      <c r="J449" s="10"/>
      <c r="K449" s="10"/>
      <c r="L449" s="8"/>
    </row>
    <row r="450" spans="6:12" ht="13.5">
      <c r="F450" s="14"/>
      <c r="G450" s="14"/>
      <c r="H450" s="14"/>
      <c r="I450" s="14"/>
      <c r="J450" s="10"/>
      <c r="K450" s="10"/>
      <c r="L450" s="8"/>
    </row>
    <row r="451" spans="6:12" ht="13.5">
      <c r="F451" s="14"/>
      <c r="G451" s="14"/>
      <c r="H451" s="14"/>
      <c r="I451" s="14"/>
      <c r="J451" s="10"/>
      <c r="K451" s="10"/>
      <c r="L451" s="8"/>
    </row>
    <row r="452" spans="6:12" ht="13.5">
      <c r="F452" s="14"/>
      <c r="G452" s="14"/>
      <c r="H452" s="14"/>
      <c r="I452" s="14"/>
      <c r="J452" s="10"/>
      <c r="K452" s="10"/>
      <c r="L452" s="8"/>
    </row>
    <row r="453" spans="6:12" ht="13.5">
      <c r="F453" s="14"/>
      <c r="G453" s="14"/>
      <c r="H453" s="14"/>
      <c r="I453" s="14"/>
      <c r="J453" s="10"/>
      <c r="K453" s="10"/>
      <c r="L453" s="8"/>
    </row>
    <row r="454" spans="6:12" ht="13.5">
      <c r="F454" s="14"/>
      <c r="G454" s="14"/>
      <c r="H454" s="14"/>
      <c r="I454" s="14"/>
      <c r="J454" s="10"/>
      <c r="K454" s="10"/>
      <c r="L454" s="8"/>
    </row>
    <row r="455" spans="6:12" ht="13.5">
      <c r="F455" s="14"/>
      <c r="G455" s="14"/>
      <c r="H455" s="14"/>
      <c r="I455" s="14"/>
      <c r="J455" s="10"/>
      <c r="K455" s="10"/>
      <c r="L455" s="8"/>
    </row>
    <row r="456" spans="6:12" ht="13.5">
      <c r="F456" s="14"/>
      <c r="G456" s="14"/>
      <c r="H456" s="14"/>
      <c r="I456" s="14"/>
      <c r="J456" s="10"/>
      <c r="K456" s="10"/>
      <c r="L456" s="8"/>
    </row>
    <row r="457" spans="6:12" ht="13.5">
      <c r="F457" s="14"/>
      <c r="G457" s="14"/>
      <c r="H457" s="14"/>
      <c r="I457" s="14"/>
      <c r="J457" s="10"/>
      <c r="K457" s="10"/>
      <c r="L457" s="8"/>
    </row>
    <row r="458" spans="6:12" ht="13.5">
      <c r="F458" s="14"/>
      <c r="G458" s="14"/>
      <c r="H458" s="14"/>
      <c r="I458" s="14"/>
      <c r="J458" s="10"/>
      <c r="K458" s="10"/>
      <c r="L458" s="8"/>
    </row>
    <row r="459" spans="6:12" ht="13.5">
      <c r="F459" s="14"/>
      <c r="G459" s="14"/>
      <c r="H459" s="14"/>
      <c r="I459" s="14"/>
      <c r="J459" s="10"/>
      <c r="K459" s="10"/>
      <c r="L459" s="8"/>
    </row>
    <row r="460" spans="6:12" ht="13.5">
      <c r="F460" s="14"/>
      <c r="G460" s="14"/>
      <c r="H460" s="14"/>
      <c r="I460" s="14"/>
      <c r="J460" s="10"/>
      <c r="K460" s="10"/>
      <c r="L460" s="8"/>
    </row>
    <row r="461" spans="6:12" ht="13.5">
      <c r="F461" s="14"/>
      <c r="G461" s="14"/>
      <c r="H461" s="14"/>
      <c r="I461" s="14"/>
      <c r="J461" s="10"/>
      <c r="K461" s="10"/>
      <c r="L461" s="8"/>
    </row>
    <row r="462" spans="6:12" ht="13.5">
      <c r="F462" s="14"/>
      <c r="G462" s="14"/>
      <c r="H462" s="14"/>
      <c r="I462" s="14"/>
      <c r="J462" s="10"/>
      <c r="K462" s="10"/>
      <c r="L462" s="8"/>
    </row>
    <row r="463" spans="6:12" ht="13.5">
      <c r="F463" s="14"/>
      <c r="G463" s="14"/>
      <c r="H463" s="14"/>
      <c r="I463" s="14"/>
      <c r="J463" s="10"/>
      <c r="K463" s="10"/>
      <c r="L463" s="8"/>
    </row>
    <row r="464" spans="6:12" ht="13.5">
      <c r="F464" s="14"/>
      <c r="G464" s="14"/>
      <c r="H464" s="14"/>
      <c r="I464" s="14"/>
      <c r="J464" s="10"/>
      <c r="K464" s="10"/>
      <c r="L464" s="8"/>
    </row>
    <row r="465" spans="6:12" ht="13.5">
      <c r="F465" s="14"/>
      <c r="G465" s="14"/>
      <c r="H465" s="14"/>
      <c r="I465" s="14"/>
      <c r="J465" s="10"/>
      <c r="K465" s="10"/>
      <c r="L465" s="8"/>
    </row>
    <row r="466" spans="6:12" ht="13.5">
      <c r="F466" s="14"/>
      <c r="G466" s="14"/>
      <c r="H466" s="14"/>
      <c r="I466" s="14"/>
      <c r="J466" s="10"/>
      <c r="K466" s="10"/>
      <c r="L466" s="8"/>
    </row>
    <row r="467" spans="6:12" ht="13.5">
      <c r="F467" s="14"/>
      <c r="G467" s="14"/>
      <c r="H467" s="14"/>
      <c r="I467" s="14"/>
      <c r="J467" s="10"/>
      <c r="K467" s="10"/>
      <c r="L467" s="8"/>
    </row>
    <row r="468" spans="6:12" ht="13.5">
      <c r="F468" s="14"/>
      <c r="G468" s="14"/>
      <c r="H468" s="14"/>
      <c r="I468" s="14"/>
      <c r="J468" s="10"/>
      <c r="K468" s="10"/>
      <c r="L468" s="8"/>
    </row>
    <row r="469" spans="6:12" ht="13.5">
      <c r="F469" s="14"/>
      <c r="G469" s="14"/>
      <c r="H469" s="14"/>
      <c r="I469" s="14"/>
      <c r="J469" s="10"/>
      <c r="K469" s="10"/>
      <c r="L469" s="8"/>
    </row>
    <row r="470" spans="6:12" ht="13.5">
      <c r="F470" s="14"/>
      <c r="G470" s="14"/>
      <c r="H470" s="14"/>
      <c r="I470" s="14"/>
      <c r="J470" s="10"/>
      <c r="K470" s="10"/>
      <c r="L470" s="8"/>
    </row>
    <row r="471" spans="6:12" ht="13.5">
      <c r="F471" s="14"/>
      <c r="G471" s="14"/>
      <c r="H471" s="14"/>
      <c r="I471" s="14"/>
      <c r="J471" s="10"/>
      <c r="K471" s="10"/>
      <c r="L471" s="8"/>
    </row>
    <row r="472" spans="6:12" ht="13.5">
      <c r="F472" s="14"/>
      <c r="G472" s="14"/>
      <c r="H472" s="14"/>
      <c r="I472" s="14"/>
      <c r="J472" s="10"/>
      <c r="K472" s="10"/>
      <c r="L472" s="8"/>
    </row>
    <row r="473" spans="6:12" ht="13.5">
      <c r="F473" s="14"/>
      <c r="G473" s="14"/>
      <c r="H473" s="14"/>
      <c r="I473" s="14"/>
      <c r="J473" s="10"/>
      <c r="K473" s="10"/>
      <c r="L473" s="8"/>
    </row>
    <row r="474" spans="6:12" ht="13.5">
      <c r="F474" s="14"/>
      <c r="G474" s="14"/>
      <c r="H474" s="14"/>
      <c r="I474" s="14"/>
      <c r="J474" s="10"/>
      <c r="K474" s="10"/>
      <c r="L474" s="8"/>
    </row>
    <row r="475" spans="6:12" ht="13.5">
      <c r="F475" s="14"/>
      <c r="G475" s="14"/>
      <c r="H475" s="14"/>
      <c r="I475" s="14"/>
      <c r="J475" s="10"/>
      <c r="K475" s="10"/>
      <c r="L475" s="8"/>
    </row>
    <row r="476" spans="6:12" ht="13.5">
      <c r="F476" s="14"/>
      <c r="G476" s="14"/>
      <c r="H476" s="14"/>
      <c r="I476" s="14"/>
      <c r="J476" s="10"/>
      <c r="K476" s="10"/>
      <c r="L476" s="8"/>
    </row>
    <row r="477" spans="6:12" ht="13.5">
      <c r="F477" s="14"/>
      <c r="G477" s="14"/>
      <c r="H477" s="14"/>
      <c r="I477" s="14"/>
      <c r="J477" s="10"/>
      <c r="K477" s="10"/>
      <c r="L477" s="8"/>
    </row>
    <row r="478" spans="6:12" ht="13.5">
      <c r="F478" s="14"/>
      <c r="G478" s="14"/>
      <c r="H478" s="14"/>
      <c r="I478" s="14"/>
      <c r="J478" s="10"/>
      <c r="K478" s="10"/>
      <c r="L478" s="8"/>
    </row>
    <row r="479" spans="6:12" ht="13.5">
      <c r="F479" s="14"/>
      <c r="G479" s="14"/>
      <c r="H479" s="14"/>
      <c r="I479" s="14"/>
      <c r="J479" s="10"/>
      <c r="K479" s="10"/>
      <c r="L479" s="8"/>
    </row>
    <row r="480" spans="6:12" ht="13.5">
      <c r="F480" s="14"/>
      <c r="G480" s="14"/>
      <c r="H480" s="14"/>
      <c r="I480" s="14"/>
      <c r="J480" s="10"/>
      <c r="K480" s="10"/>
      <c r="L480" s="8"/>
    </row>
    <row r="481" spans="6:12" ht="13.5">
      <c r="F481" s="14"/>
      <c r="G481" s="14"/>
      <c r="H481" s="14"/>
      <c r="I481" s="14"/>
      <c r="J481" s="10"/>
      <c r="K481" s="10"/>
      <c r="L481" s="8"/>
    </row>
    <row r="482" spans="6:12" ht="13.5">
      <c r="F482" s="14"/>
      <c r="G482" s="14"/>
      <c r="H482" s="14"/>
      <c r="I482" s="14"/>
      <c r="J482" s="10"/>
      <c r="K482" s="10"/>
      <c r="L482" s="8"/>
    </row>
    <row r="483" spans="6:12" ht="13.5">
      <c r="F483" s="14"/>
      <c r="G483" s="14"/>
      <c r="H483" s="14"/>
      <c r="I483" s="14"/>
      <c r="J483" s="10"/>
      <c r="K483" s="10"/>
      <c r="L483" s="8"/>
    </row>
    <row r="484" spans="6:12" ht="13.5">
      <c r="F484" s="14"/>
      <c r="G484" s="14"/>
      <c r="H484" s="14"/>
      <c r="I484" s="14"/>
      <c r="J484" s="10"/>
      <c r="K484" s="10"/>
      <c r="L484" s="8"/>
    </row>
    <row r="485" spans="6:12" ht="13.5">
      <c r="F485" s="14"/>
      <c r="G485" s="14"/>
      <c r="H485" s="14"/>
      <c r="I485" s="14"/>
      <c r="J485" s="10"/>
      <c r="K485" s="10"/>
      <c r="L485" s="8"/>
    </row>
    <row r="486" spans="6:12" ht="13.5">
      <c r="F486" s="14"/>
      <c r="G486" s="14"/>
      <c r="H486" s="14"/>
      <c r="I486" s="14"/>
      <c r="J486" s="10"/>
      <c r="K486" s="10"/>
      <c r="L486" s="8"/>
    </row>
    <row r="487" spans="6:12" ht="13.5">
      <c r="F487" s="14"/>
      <c r="G487" s="14"/>
      <c r="H487" s="14"/>
      <c r="I487" s="14"/>
      <c r="J487" s="10"/>
      <c r="K487" s="10"/>
      <c r="L487" s="8"/>
    </row>
    <row r="488" spans="6:12" ht="13.5">
      <c r="F488" s="14"/>
      <c r="G488" s="14"/>
      <c r="H488" s="14"/>
      <c r="I488" s="14"/>
      <c r="J488" s="10"/>
      <c r="K488" s="10"/>
      <c r="L488" s="8"/>
    </row>
    <row r="489" spans="6:12" ht="13.5">
      <c r="F489" s="14"/>
      <c r="G489" s="14"/>
      <c r="H489" s="14"/>
      <c r="I489" s="14"/>
      <c r="J489" s="10"/>
      <c r="K489" s="10"/>
      <c r="L489" s="8"/>
    </row>
    <row r="490" spans="6:12" ht="13.5">
      <c r="F490" s="14"/>
      <c r="G490" s="14"/>
      <c r="H490" s="14"/>
      <c r="I490" s="14"/>
      <c r="J490" s="10"/>
      <c r="K490" s="10"/>
      <c r="L490" s="8"/>
    </row>
    <row r="491" spans="6:12" ht="13.5">
      <c r="F491" s="14"/>
      <c r="G491" s="14"/>
      <c r="H491" s="14"/>
      <c r="I491" s="14"/>
      <c r="J491" s="10"/>
      <c r="K491" s="10"/>
      <c r="L491" s="8"/>
    </row>
    <row r="492" spans="6:12" ht="13.5">
      <c r="F492" s="14"/>
      <c r="G492" s="14"/>
      <c r="H492" s="14"/>
      <c r="I492" s="14"/>
      <c r="J492" s="10"/>
      <c r="K492" s="10"/>
      <c r="L492" s="8"/>
    </row>
    <row r="493" spans="6:12" ht="13.5">
      <c r="F493" s="14"/>
      <c r="G493" s="14"/>
      <c r="H493" s="14"/>
      <c r="I493" s="14"/>
      <c r="J493" s="10"/>
      <c r="K493" s="10"/>
      <c r="L493" s="8"/>
    </row>
    <row r="494" spans="6:12" ht="13.5">
      <c r="F494" s="14"/>
      <c r="G494" s="14"/>
      <c r="H494" s="14"/>
      <c r="I494" s="14"/>
      <c r="J494" s="10"/>
      <c r="K494" s="10"/>
      <c r="L494" s="8"/>
    </row>
    <row r="495" spans="6:12" ht="13.5">
      <c r="F495" s="14"/>
      <c r="G495" s="14"/>
      <c r="H495" s="14"/>
      <c r="I495" s="14"/>
      <c r="J495" s="10"/>
      <c r="K495" s="10"/>
      <c r="L495" s="8"/>
    </row>
    <row r="496" spans="6:12" ht="13.5">
      <c r="F496" s="14"/>
      <c r="G496" s="14"/>
      <c r="H496" s="14"/>
      <c r="I496" s="14"/>
      <c r="J496" s="10"/>
      <c r="K496" s="10"/>
      <c r="L496" s="8"/>
    </row>
    <row r="497" spans="6:12" ht="13.5">
      <c r="F497" s="14"/>
      <c r="G497" s="14"/>
      <c r="H497" s="14"/>
      <c r="I497" s="14"/>
      <c r="J497" s="10"/>
      <c r="K497" s="10"/>
      <c r="L497" s="8"/>
    </row>
    <row r="498" spans="6:12" ht="13.5">
      <c r="F498" s="14"/>
      <c r="G498" s="14"/>
      <c r="H498" s="14"/>
      <c r="I498" s="14"/>
      <c r="J498" s="10"/>
      <c r="K498" s="10"/>
      <c r="L498" s="8"/>
    </row>
    <row r="499" spans="6:12" ht="13.5">
      <c r="F499" s="14"/>
      <c r="G499" s="14"/>
      <c r="H499" s="14"/>
      <c r="I499" s="14"/>
      <c r="J499" s="10"/>
      <c r="K499" s="10"/>
      <c r="L499" s="8"/>
    </row>
    <row r="500" spans="6:12" ht="13.5">
      <c r="F500" s="14"/>
      <c r="G500" s="14"/>
      <c r="H500" s="14"/>
      <c r="I500" s="14"/>
      <c r="J500" s="10"/>
      <c r="K500" s="10"/>
      <c r="L500" s="8"/>
    </row>
    <row r="501" spans="6:12" ht="13.5">
      <c r="F501" s="14"/>
      <c r="G501" s="14"/>
      <c r="H501" s="14"/>
      <c r="I501" s="14"/>
      <c r="J501" s="10"/>
      <c r="K501" s="10"/>
      <c r="L501" s="8"/>
    </row>
    <row r="502" spans="6:12" ht="13.5">
      <c r="F502" s="14"/>
      <c r="G502" s="14"/>
      <c r="H502" s="14"/>
      <c r="I502" s="14"/>
      <c r="J502" s="10"/>
      <c r="K502" s="10"/>
      <c r="L502" s="8"/>
    </row>
    <row r="503" spans="6:12" ht="13.5">
      <c r="F503" s="14"/>
      <c r="G503" s="14"/>
      <c r="H503" s="14"/>
      <c r="I503" s="14"/>
      <c r="J503" s="10"/>
      <c r="K503" s="10"/>
      <c r="L503" s="8"/>
    </row>
    <row r="504" spans="6:12" ht="13.5">
      <c r="F504" s="14"/>
      <c r="G504" s="14"/>
      <c r="H504" s="14"/>
      <c r="I504" s="14"/>
      <c r="J504" s="10"/>
      <c r="K504" s="10"/>
      <c r="L504" s="8"/>
    </row>
    <row r="505" spans="6:12" ht="13.5">
      <c r="F505" s="14"/>
      <c r="G505" s="14"/>
      <c r="H505" s="14"/>
      <c r="I505" s="14"/>
      <c r="J505" s="10"/>
      <c r="K505" s="10"/>
      <c r="L505" s="8"/>
    </row>
    <row r="506" spans="6:12" ht="13.5">
      <c r="F506" s="14"/>
      <c r="G506" s="14"/>
      <c r="H506" s="14"/>
      <c r="I506" s="14"/>
      <c r="J506" s="10"/>
      <c r="K506" s="10"/>
      <c r="L506" s="8"/>
    </row>
    <row r="507" spans="6:12" ht="13.5">
      <c r="F507" s="14"/>
      <c r="G507" s="14"/>
      <c r="H507" s="14"/>
      <c r="I507" s="14"/>
      <c r="J507" s="10"/>
      <c r="K507" s="10"/>
      <c r="L507" s="8"/>
    </row>
    <row r="508" spans="6:12" ht="13.5">
      <c r="F508" s="14"/>
      <c r="G508" s="14"/>
      <c r="H508" s="14"/>
      <c r="I508" s="14"/>
      <c r="J508" s="10"/>
      <c r="K508" s="10"/>
      <c r="L508" s="8"/>
    </row>
    <row r="509" spans="6:12" ht="13.5">
      <c r="F509" s="14"/>
      <c r="G509" s="14"/>
      <c r="H509" s="14"/>
      <c r="I509" s="14"/>
      <c r="J509" s="10"/>
      <c r="K509" s="10"/>
      <c r="L509" s="8"/>
    </row>
    <row r="510" spans="6:12" ht="13.5">
      <c r="F510" s="14"/>
      <c r="G510" s="14"/>
      <c r="H510" s="14"/>
      <c r="I510" s="14"/>
      <c r="J510" s="10"/>
      <c r="K510" s="10"/>
      <c r="L510" s="8"/>
    </row>
    <row r="511" spans="6:12" ht="13.5">
      <c r="F511" s="14"/>
      <c r="G511" s="14"/>
      <c r="H511" s="14"/>
      <c r="I511" s="14"/>
      <c r="J511" s="10"/>
      <c r="K511" s="10"/>
      <c r="L511" s="8"/>
    </row>
    <row r="512" spans="6:12" ht="13.5">
      <c r="F512" s="14"/>
      <c r="G512" s="14"/>
      <c r="H512" s="14"/>
      <c r="I512" s="14"/>
      <c r="J512" s="10"/>
      <c r="K512" s="10"/>
      <c r="L512" s="8"/>
    </row>
    <row r="513" spans="6:12" ht="13.5">
      <c r="F513" s="14"/>
      <c r="G513" s="14"/>
      <c r="H513" s="14"/>
      <c r="I513" s="14"/>
      <c r="J513" s="10"/>
      <c r="K513" s="10"/>
      <c r="L513" s="8"/>
    </row>
    <row r="514" spans="6:12" ht="13.5">
      <c r="F514" s="14"/>
      <c r="G514" s="14"/>
      <c r="H514" s="14"/>
      <c r="I514" s="14"/>
      <c r="J514" s="10"/>
      <c r="K514" s="10"/>
      <c r="L514" s="8"/>
    </row>
    <row r="515" spans="6:12" ht="13.5">
      <c r="F515" s="14"/>
      <c r="G515" s="14"/>
      <c r="H515" s="14"/>
      <c r="I515" s="14"/>
      <c r="J515" s="10"/>
      <c r="K515" s="10"/>
      <c r="L515" s="8"/>
    </row>
    <row r="516" spans="6:12" ht="13.5">
      <c r="F516" s="14"/>
      <c r="G516" s="14"/>
      <c r="H516" s="14"/>
      <c r="I516" s="14"/>
      <c r="J516" s="10"/>
      <c r="K516" s="10"/>
      <c r="L516" s="8"/>
    </row>
    <row r="517" spans="6:12" ht="13.5">
      <c r="F517" s="14"/>
      <c r="G517" s="14"/>
      <c r="H517" s="14"/>
      <c r="I517" s="14"/>
      <c r="J517" s="10"/>
      <c r="K517" s="10"/>
      <c r="L517" s="8"/>
    </row>
    <row r="518" spans="6:12" ht="13.5">
      <c r="F518" s="14"/>
      <c r="G518" s="14"/>
      <c r="H518" s="14"/>
      <c r="I518" s="14"/>
      <c r="J518" s="10"/>
      <c r="K518" s="10"/>
      <c r="L518" s="8"/>
    </row>
    <row r="519" spans="6:12" ht="13.5">
      <c r="F519" s="14"/>
      <c r="G519" s="14"/>
      <c r="H519" s="14"/>
      <c r="I519" s="14"/>
      <c r="J519" s="10"/>
      <c r="K519" s="10"/>
      <c r="L519" s="8"/>
    </row>
    <row r="520" spans="6:12" ht="13.5">
      <c r="F520" s="14"/>
      <c r="G520" s="14"/>
      <c r="H520" s="14"/>
      <c r="I520" s="14"/>
      <c r="J520" s="10"/>
      <c r="K520" s="10"/>
      <c r="L520" s="8"/>
    </row>
    <row r="521" spans="6:12" ht="13.5">
      <c r="F521" s="14"/>
      <c r="G521" s="14"/>
      <c r="H521" s="14"/>
      <c r="I521" s="14"/>
      <c r="J521" s="10"/>
      <c r="K521" s="10"/>
      <c r="L521" s="8"/>
    </row>
    <row r="522" spans="6:12" ht="13.5">
      <c r="F522" s="14"/>
      <c r="G522" s="14"/>
      <c r="H522" s="14"/>
      <c r="I522" s="14"/>
      <c r="J522" s="10"/>
      <c r="K522" s="10"/>
      <c r="L522" s="8"/>
    </row>
    <row r="523" spans="6:12" ht="13.5">
      <c r="F523" s="14"/>
      <c r="G523" s="14"/>
      <c r="H523" s="14"/>
      <c r="I523" s="14"/>
      <c r="J523" s="10"/>
      <c r="K523" s="10"/>
      <c r="L523" s="8"/>
    </row>
    <row r="524" spans="6:12" ht="13.5">
      <c r="F524" s="14"/>
      <c r="G524" s="14"/>
      <c r="H524" s="14"/>
      <c r="I524" s="14"/>
      <c r="J524" s="10"/>
      <c r="K524" s="10"/>
      <c r="L524" s="8"/>
    </row>
    <row r="525" spans="6:12" ht="13.5">
      <c r="F525" s="14"/>
      <c r="G525" s="14"/>
      <c r="H525" s="14"/>
      <c r="I525" s="14"/>
      <c r="J525" s="10"/>
      <c r="K525" s="10"/>
      <c r="L525" s="8"/>
    </row>
  </sheetData>
  <sheetProtection sheet="1" objects="1" scenarios="1"/>
  <mergeCells count="2">
    <mergeCell ref="B1:C1"/>
    <mergeCell ref="J1:L1"/>
  </mergeCells>
  <dataValidations count="1">
    <dataValidation allowBlank="1" showInputMessage="1" showErrorMessage="1" imeMode="off" sqref="A2:C65536"/>
  </dataValidations>
  <printOptions horizontalCentered="1"/>
  <pageMargins left="0.64" right="0.55" top="0.89" bottom="0.57" header="0.59" footer="0.26"/>
  <pageSetup horizontalDpi="300" verticalDpi="300" orientation="landscape" paperSize="9" r:id="rId4"/>
  <headerFooter alignWithMargins="0">
    <oddHeader>&amp;C&amp;"ＭＳ ゴシック,標準"&amp;18&amp;E計　　算　　書&amp;R（利息制限法所定の制限金利で計算）</oddHeader>
    <oddFooter>&amp;R&amp;P/&amp;N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5"/>
  <sheetViews>
    <sheetView tabSelected="1" workbookViewId="0" topLeftCell="A1">
      <pane ySplit="2" topLeftCell="BM3" activePane="bottomLeft" state="frozen"/>
      <selection pane="topLeft" activeCell="D49" sqref="D49"/>
      <selection pane="bottomLeft" activeCell="B211" sqref="B211"/>
    </sheetView>
  </sheetViews>
  <sheetFormatPr defaultColWidth="9.00390625" defaultRowHeight="13.5"/>
  <cols>
    <col min="1" max="1" width="14.625" style="3" customWidth="1"/>
    <col min="2" max="2" width="11.625" style="6" customWidth="1"/>
    <col min="3" max="3" width="11.625" style="5" customWidth="1"/>
    <col min="4" max="4" width="5.50390625" style="1" customWidth="1"/>
    <col min="5" max="5" width="8.625" style="4" customWidth="1"/>
    <col min="6" max="9" width="10.625" style="5" customWidth="1"/>
    <col min="10" max="11" width="10.625" style="2" customWidth="1"/>
    <col min="12" max="12" width="12.875" style="1" customWidth="1"/>
    <col min="13" max="13" width="19.00390625" style="2" customWidth="1"/>
    <col min="14" max="16384" width="9.00390625" style="2" customWidth="1"/>
  </cols>
  <sheetData>
    <row r="1" spans="1:12" ht="23.25" customHeight="1">
      <c r="A1" s="52" t="s">
        <v>12</v>
      </c>
      <c r="B1" s="58"/>
      <c r="C1" s="58"/>
      <c r="D1" s="53"/>
      <c r="E1" s="54"/>
      <c r="F1" s="55"/>
      <c r="G1" s="55"/>
      <c r="H1" s="55"/>
      <c r="I1" s="56" t="s">
        <v>11</v>
      </c>
      <c r="J1" s="59"/>
      <c r="K1" s="59"/>
      <c r="L1" s="59"/>
    </row>
    <row r="2" spans="1:12" s="7" customFormat="1" ht="14.25" customHeight="1">
      <c r="A2" s="30" t="s">
        <v>0</v>
      </c>
      <c r="B2" s="31" t="s">
        <v>1</v>
      </c>
      <c r="C2" s="31" t="s">
        <v>2</v>
      </c>
      <c r="D2" s="32" t="s">
        <v>7</v>
      </c>
      <c r="E2" s="33" t="s">
        <v>3</v>
      </c>
      <c r="F2" s="34" t="s">
        <v>4</v>
      </c>
      <c r="G2" s="35" t="s">
        <v>8</v>
      </c>
      <c r="H2" s="34" t="s">
        <v>5</v>
      </c>
      <c r="I2" s="36" t="s">
        <v>6</v>
      </c>
      <c r="J2" s="37" t="s">
        <v>9</v>
      </c>
      <c r="K2" s="37" t="s">
        <v>10</v>
      </c>
      <c r="L2" s="38" t="s">
        <v>13</v>
      </c>
    </row>
    <row r="3" spans="1:13" s="7" customFormat="1" ht="13.5" hidden="1">
      <c r="A3" s="12">
        <f>A4</f>
        <v>0</v>
      </c>
      <c r="B3" s="22"/>
      <c r="C3" s="22"/>
      <c r="D3" s="23"/>
      <c r="E3" s="24"/>
      <c r="F3" s="25"/>
      <c r="G3" s="25"/>
      <c r="H3" s="25"/>
      <c r="I3" s="26">
        <v>0</v>
      </c>
      <c r="J3" s="27">
        <v>0</v>
      </c>
      <c r="K3" s="27">
        <v>0</v>
      </c>
      <c r="L3" s="28">
        <v>0</v>
      </c>
      <c r="M3" s="9"/>
    </row>
    <row r="4" spans="1:13" ht="13.5" customHeight="1">
      <c r="A4" s="48"/>
      <c r="B4" s="49"/>
      <c r="C4" s="50"/>
      <c r="D4" s="39">
        <f>DATEDIF(A3,A4,"Ｄ")</f>
        <v>0</v>
      </c>
      <c r="E4" s="47">
        <v>0.18</v>
      </c>
      <c r="F4" s="40">
        <f>INT(I3*E4*D4/365)</f>
        <v>0</v>
      </c>
      <c r="G4" s="40">
        <f aca="true" t="shared" si="0" ref="G4:G9">IF(C4&gt;0,J3+F4,0)</f>
        <v>0</v>
      </c>
      <c r="H4" s="40">
        <f aca="true" t="shared" si="1" ref="H4:H9">C4-F4</f>
        <v>0</v>
      </c>
      <c r="I4" s="40">
        <f>I3-H4+B4</f>
        <v>0</v>
      </c>
      <c r="J4" s="41">
        <f aca="true" t="shared" si="2" ref="J4:J9">IF(C4&gt;0,0,J3+F4)</f>
        <v>0</v>
      </c>
      <c r="K4" s="41">
        <f aca="true" t="shared" si="3" ref="K4:K9">IF(I3*E4*D4/365&lt;0,INT(I3*0.05*D4/365),0)</f>
        <v>0</v>
      </c>
      <c r="L4" s="42">
        <f>K4+K3</f>
        <v>0</v>
      </c>
      <c r="M4" s="11"/>
    </row>
    <row r="5" spans="1:13" ht="13.5" customHeight="1">
      <c r="A5" s="48"/>
      <c r="B5" s="49"/>
      <c r="C5" s="49"/>
      <c r="D5" s="39">
        <f aca="true" t="shared" si="4" ref="D5:D35">DATEDIF(A4,A5,"Ｄ")</f>
        <v>0</v>
      </c>
      <c r="E5" s="47">
        <v>0.18</v>
      </c>
      <c r="F5" s="40">
        <f>INT(IF(I4*E5*D5/365&gt;0,I4*E5*D5/365,0))</f>
        <v>0</v>
      </c>
      <c r="G5" s="40">
        <f t="shared" si="0"/>
        <v>0</v>
      </c>
      <c r="H5" s="40">
        <f t="shared" si="1"/>
        <v>0</v>
      </c>
      <c r="I5" s="40">
        <f aca="true" t="shared" si="5" ref="I5:I63">I4-H5+B5</f>
        <v>0</v>
      </c>
      <c r="J5" s="41">
        <f t="shared" si="2"/>
        <v>0</v>
      </c>
      <c r="K5" s="41">
        <f t="shared" si="3"/>
        <v>0</v>
      </c>
      <c r="L5" s="42">
        <f aca="true" t="shared" si="6" ref="L5:L36">L4+K5</f>
        <v>0</v>
      </c>
      <c r="M5" s="11"/>
    </row>
    <row r="6" spans="1:13" ht="13.5" customHeight="1">
      <c r="A6" s="48"/>
      <c r="B6" s="49"/>
      <c r="C6" s="49"/>
      <c r="D6" s="39">
        <f t="shared" si="4"/>
        <v>0</v>
      </c>
      <c r="E6" s="47">
        <v>0.18</v>
      </c>
      <c r="F6" s="40">
        <f>INT(IF(I5*E6*D6/365&gt;0,I5*E6*D6/365,0))</f>
        <v>0</v>
      </c>
      <c r="G6" s="40">
        <f t="shared" si="0"/>
        <v>0</v>
      </c>
      <c r="H6" s="40">
        <f t="shared" si="1"/>
        <v>0</v>
      </c>
      <c r="I6" s="40">
        <f t="shared" si="5"/>
        <v>0</v>
      </c>
      <c r="J6" s="41">
        <f t="shared" si="2"/>
        <v>0</v>
      </c>
      <c r="K6" s="41">
        <f t="shared" si="3"/>
        <v>0</v>
      </c>
      <c r="L6" s="42">
        <f t="shared" si="6"/>
        <v>0</v>
      </c>
      <c r="M6" s="11"/>
    </row>
    <row r="7" spans="1:13" ht="13.5" customHeight="1">
      <c r="A7" s="48"/>
      <c r="B7" s="49"/>
      <c r="C7" s="49"/>
      <c r="D7" s="39">
        <f t="shared" si="4"/>
        <v>0</v>
      </c>
      <c r="E7" s="47">
        <v>0.2</v>
      </c>
      <c r="F7" s="40">
        <f>INT(IF(I6*E7*D7/365&gt;0,I6*E7*D7/365,0))</f>
        <v>0</v>
      </c>
      <c r="G7" s="40">
        <f t="shared" si="0"/>
        <v>0</v>
      </c>
      <c r="H7" s="40">
        <f t="shared" si="1"/>
        <v>0</v>
      </c>
      <c r="I7" s="40">
        <f t="shared" si="5"/>
        <v>0</v>
      </c>
      <c r="J7" s="41">
        <f t="shared" si="2"/>
        <v>0</v>
      </c>
      <c r="K7" s="41">
        <f t="shared" si="3"/>
        <v>0</v>
      </c>
      <c r="L7" s="42">
        <f t="shared" si="6"/>
        <v>0</v>
      </c>
      <c r="M7" s="11"/>
    </row>
    <row r="8" spans="1:13" ht="13.5" customHeight="1">
      <c r="A8" s="48"/>
      <c r="B8" s="49"/>
      <c r="C8" s="49"/>
      <c r="D8" s="39">
        <f t="shared" si="4"/>
        <v>0</v>
      </c>
      <c r="E8" s="47">
        <v>0.18</v>
      </c>
      <c r="F8" s="40">
        <f>INT(IF(I7*E8*D8/365&gt;0,I7*E8*D8/365,0))</f>
        <v>0</v>
      </c>
      <c r="G8" s="40">
        <f t="shared" si="0"/>
        <v>0</v>
      </c>
      <c r="H8" s="40">
        <f t="shared" si="1"/>
        <v>0</v>
      </c>
      <c r="I8" s="40">
        <f t="shared" si="5"/>
        <v>0</v>
      </c>
      <c r="J8" s="41">
        <f t="shared" si="2"/>
        <v>0</v>
      </c>
      <c r="K8" s="41">
        <f t="shared" si="3"/>
        <v>0</v>
      </c>
      <c r="L8" s="42">
        <f t="shared" si="6"/>
        <v>0</v>
      </c>
      <c r="M8" s="11"/>
    </row>
    <row r="9" spans="1:13" ht="13.5" customHeight="1">
      <c r="A9" s="48"/>
      <c r="B9" s="49"/>
      <c r="C9" s="49"/>
      <c r="D9" s="39">
        <f t="shared" si="4"/>
        <v>0</v>
      </c>
      <c r="E9" s="47">
        <v>0.18</v>
      </c>
      <c r="F9" s="40">
        <f>INT(IF(I8*E9*D9/365&gt;0,I8*E9*D9/365,0))</f>
        <v>0</v>
      </c>
      <c r="G9" s="40">
        <f t="shared" si="0"/>
        <v>0</v>
      </c>
      <c r="H9" s="40">
        <f t="shared" si="1"/>
        <v>0</v>
      </c>
      <c r="I9" s="40">
        <f t="shared" si="5"/>
        <v>0</v>
      </c>
      <c r="J9" s="41">
        <f t="shared" si="2"/>
        <v>0</v>
      </c>
      <c r="K9" s="41">
        <f t="shared" si="3"/>
        <v>0</v>
      </c>
      <c r="L9" s="42">
        <f t="shared" si="6"/>
        <v>0</v>
      </c>
      <c r="M9" s="11"/>
    </row>
    <row r="10" spans="1:13" ht="13.5" customHeight="1">
      <c r="A10" s="48"/>
      <c r="B10" s="51"/>
      <c r="C10" s="49"/>
      <c r="D10" s="39">
        <f t="shared" si="4"/>
        <v>0</v>
      </c>
      <c r="E10" s="47">
        <v>0.18</v>
      </c>
      <c r="F10" s="40">
        <f aca="true" t="shared" si="7" ref="F10:F17">INT(IF(I9*E10*D10/365&gt;0,I9*E10*D10/365,0))</f>
        <v>0</v>
      </c>
      <c r="G10" s="40">
        <f aca="true" t="shared" si="8" ref="G10:G17">IF(C10&gt;0,J9+F10,0)</f>
        <v>0</v>
      </c>
      <c r="H10" s="40">
        <f aca="true" t="shared" si="9" ref="H10:H17">C10-F10</f>
        <v>0</v>
      </c>
      <c r="I10" s="40">
        <f t="shared" si="5"/>
        <v>0</v>
      </c>
      <c r="J10" s="41">
        <f aca="true" t="shared" si="10" ref="J10:J17">IF(C10&gt;0,0,J9+F10)</f>
        <v>0</v>
      </c>
      <c r="K10" s="41">
        <f aca="true" t="shared" si="11" ref="K10:K17">IF(I9*E10*D10/365&lt;0,INT(I9*0.05*D10/365),0)</f>
        <v>0</v>
      </c>
      <c r="L10" s="42">
        <f t="shared" si="6"/>
        <v>0</v>
      </c>
      <c r="M10" s="11"/>
    </row>
    <row r="11" spans="1:13" ht="13.5" customHeight="1">
      <c r="A11" s="48"/>
      <c r="B11" s="51"/>
      <c r="C11" s="49"/>
      <c r="D11" s="39">
        <f t="shared" si="4"/>
        <v>0</v>
      </c>
      <c r="E11" s="47">
        <v>0.18</v>
      </c>
      <c r="F11" s="40">
        <f t="shared" si="7"/>
        <v>0</v>
      </c>
      <c r="G11" s="40">
        <f t="shared" si="8"/>
        <v>0</v>
      </c>
      <c r="H11" s="40">
        <f t="shared" si="9"/>
        <v>0</v>
      </c>
      <c r="I11" s="40">
        <f t="shared" si="5"/>
        <v>0</v>
      </c>
      <c r="J11" s="41">
        <f t="shared" si="10"/>
        <v>0</v>
      </c>
      <c r="K11" s="41">
        <f t="shared" si="11"/>
        <v>0</v>
      </c>
      <c r="L11" s="42">
        <f t="shared" si="6"/>
        <v>0</v>
      </c>
      <c r="M11" s="11"/>
    </row>
    <row r="12" spans="1:13" ht="13.5" customHeight="1">
      <c r="A12" s="48"/>
      <c r="B12" s="51"/>
      <c r="C12" s="49"/>
      <c r="D12" s="39">
        <f t="shared" si="4"/>
        <v>0</v>
      </c>
      <c r="E12" s="47">
        <v>0.18</v>
      </c>
      <c r="F12" s="40">
        <f t="shared" si="7"/>
        <v>0</v>
      </c>
      <c r="G12" s="40">
        <f t="shared" si="8"/>
        <v>0</v>
      </c>
      <c r="H12" s="40">
        <f t="shared" si="9"/>
        <v>0</v>
      </c>
      <c r="I12" s="40">
        <f t="shared" si="5"/>
        <v>0</v>
      </c>
      <c r="J12" s="41">
        <f t="shared" si="10"/>
        <v>0</v>
      </c>
      <c r="K12" s="41">
        <f t="shared" si="11"/>
        <v>0</v>
      </c>
      <c r="L12" s="42">
        <f t="shared" si="6"/>
        <v>0</v>
      </c>
      <c r="M12" s="11"/>
    </row>
    <row r="13" spans="1:13" ht="13.5" customHeight="1">
      <c r="A13" s="48"/>
      <c r="B13" s="51"/>
      <c r="C13" s="49"/>
      <c r="D13" s="39">
        <f t="shared" si="4"/>
        <v>0</v>
      </c>
      <c r="E13" s="47">
        <v>0.18</v>
      </c>
      <c r="F13" s="40">
        <f t="shared" si="7"/>
        <v>0</v>
      </c>
      <c r="G13" s="40">
        <f t="shared" si="8"/>
        <v>0</v>
      </c>
      <c r="H13" s="40">
        <f t="shared" si="9"/>
        <v>0</v>
      </c>
      <c r="I13" s="40">
        <f t="shared" si="5"/>
        <v>0</v>
      </c>
      <c r="J13" s="41">
        <f t="shared" si="10"/>
        <v>0</v>
      </c>
      <c r="K13" s="41">
        <f t="shared" si="11"/>
        <v>0</v>
      </c>
      <c r="L13" s="42">
        <f t="shared" si="6"/>
        <v>0</v>
      </c>
      <c r="M13" s="11"/>
    </row>
    <row r="14" spans="1:13" ht="13.5" customHeight="1">
      <c r="A14" s="48"/>
      <c r="B14" s="51"/>
      <c r="C14" s="49"/>
      <c r="D14" s="39">
        <f t="shared" si="4"/>
        <v>0</v>
      </c>
      <c r="E14" s="47">
        <v>0.18</v>
      </c>
      <c r="F14" s="40">
        <f t="shared" si="7"/>
        <v>0</v>
      </c>
      <c r="G14" s="40">
        <f t="shared" si="8"/>
        <v>0</v>
      </c>
      <c r="H14" s="40">
        <f t="shared" si="9"/>
        <v>0</v>
      </c>
      <c r="I14" s="40">
        <f t="shared" si="5"/>
        <v>0</v>
      </c>
      <c r="J14" s="41">
        <f t="shared" si="10"/>
        <v>0</v>
      </c>
      <c r="K14" s="41">
        <f t="shared" si="11"/>
        <v>0</v>
      </c>
      <c r="L14" s="42">
        <f t="shared" si="6"/>
        <v>0</v>
      </c>
      <c r="M14" s="11"/>
    </row>
    <row r="15" spans="1:13" ht="13.5" customHeight="1">
      <c r="A15" s="48"/>
      <c r="B15" s="51"/>
      <c r="C15" s="49"/>
      <c r="D15" s="39">
        <f t="shared" si="4"/>
        <v>0</v>
      </c>
      <c r="E15" s="47">
        <v>0.18</v>
      </c>
      <c r="F15" s="40">
        <f t="shared" si="7"/>
        <v>0</v>
      </c>
      <c r="G15" s="40">
        <f t="shared" si="8"/>
        <v>0</v>
      </c>
      <c r="H15" s="40">
        <f t="shared" si="9"/>
        <v>0</v>
      </c>
      <c r="I15" s="40">
        <f t="shared" si="5"/>
        <v>0</v>
      </c>
      <c r="J15" s="41">
        <f t="shared" si="10"/>
        <v>0</v>
      </c>
      <c r="K15" s="41">
        <f t="shared" si="11"/>
        <v>0</v>
      </c>
      <c r="L15" s="42">
        <f t="shared" si="6"/>
        <v>0</v>
      </c>
      <c r="M15" s="11"/>
    </row>
    <row r="16" spans="1:13" ht="13.5" customHeight="1">
      <c r="A16" s="48"/>
      <c r="B16" s="51"/>
      <c r="C16" s="49"/>
      <c r="D16" s="39">
        <f t="shared" si="4"/>
        <v>0</v>
      </c>
      <c r="E16" s="47">
        <v>0.18</v>
      </c>
      <c r="F16" s="40">
        <f t="shared" si="7"/>
        <v>0</v>
      </c>
      <c r="G16" s="40">
        <f t="shared" si="8"/>
        <v>0</v>
      </c>
      <c r="H16" s="40">
        <f t="shared" si="9"/>
        <v>0</v>
      </c>
      <c r="I16" s="40">
        <f t="shared" si="5"/>
        <v>0</v>
      </c>
      <c r="J16" s="41">
        <f t="shared" si="10"/>
        <v>0</v>
      </c>
      <c r="K16" s="41">
        <f t="shared" si="11"/>
        <v>0</v>
      </c>
      <c r="L16" s="42">
        <f t="shared" si="6"/>
        <v>0</v>
      </c>
      <c r="M16" s="11"/>
    </row>
    <row r="17" spans="1:13" ht="13.5" customHeight="1">
      <c r="A17" s="48"/>
      <c r="B17" s="51"/>
      <c r="C17" s="49"/>
      <c r="D17" s="39">
        <f t="shared" si="4"/>
        <v>0</v>
      </c>
      <c r="E17" s="47">
        <v>0.18</v>
      </c>
      <c r="F17" s="40">
        <f t="shared" si="7"/>
        <v>0</v>
      </c>
      <c r="G17" s="40">
        <f t="shared" si="8"/>
        <v>0</v>
      </c>
      <c r="H17" s="40">
        <f t="shared" si="9"/>
        <v>0</v>
      </c>
      <c r="I17" s="40">
        <f t="shared" si="5"/>
        <v>0</v>
      </c>
      <c r="J17" s="41">
        <f t="shared" si="10"/>
        <v>0</v>
      </c>
      <c r="K17" s="41">
        <f t="shared" si="11"/>
        <v>0</v>
      </c>
      <c r="L17" s="42">
        <f t="shared" si="6"/>
        <v>0</v>
      </c>
      <c r="M17" s="11"/>
    </row>
    <row r="18" spans="1:13" ht="13.5" customHeight="1">
      <c r="A18" s="48"/>
      <c r="B18" s="51"/>
      <c r="C18" s="49"/>
      <c r="D18" s="39">
        <f t="shared" si="4"/>
        <v>0</v>
      </c>
      <c r="E18" s="47">
        <v>0.18</v>
      </c>
      <c r="F18" s="40">
        <f aca="true" t="shared" si="12" ref="F18:F30">INT(IF(I17*E18*D18/365&gt;0,I17*E18*D18/365,0))</f>
        <v>0</v>
      </c>
      <c r="G18" s="40">
        <f aca="true" t="shared" si="13" ref="G18:G30">IF(C18&gt;0,J17+F18,0)</f>
        <v>0</v>
      </c>
      <c r="H18" s="40">
        <f aca="true" t="shared" si="14" ref="H18:H30">C18-F18</f>
        <v>0</v>
      </c>
      <c r="I18" s="40">
        <f t="shared" si="5"/>
        <v>0</v>
      </c>
      <c r="J18" s="41">
        <f aca="true" t="shared" si="15" ref="J18:J30">IF(C18&gt;0,0,J17+F18)</f>
        <v>0</v>
      </c>
      <c r="K18" s="41">
        <f aca="true" t="shared" si="16" ref="K18:K30">IF(I17*E18*D18/365&lt;0,INT(I17*0.05*D18/365),0)</f>
        <v>0</v>
      </c>
      <c r="L18" s="42">
        <f t="shared" si="6"/>
        <v>0</v>
      </c>
      <c r="M18" s="11"/>
    </row>
    <row r="19" spans="1:13" ht="13.5" customHeight="1">
      <c r="A19" s="48"/>
      <c r="B19" s="51"/>
      <c r="C19" s="49"/>
      <c r="D19" s="39">
        <f t="shared" si="4"/>
        <v>0</v>
      </c>
      <c r="E19" s="47">
        <v>0.18</v>
      </c>
      <c r="F19" s="40">
        <f t="shared" si="12"/>
        <v>0</v>
      </c>
      <c r="G19" s="40">
        <f t="shared" si="13"/>
        <v>0</v>
      </c>
      <c r="H19" s="40">
        <f t="shared" si="14"/>
        <v>0</v>
      </c>
      <c r="I19" s="40">
        <f t="shared" si="5"/>
        <v>0</v>
      </c>
      <c r="J19" s="41">
        <f t="shared" si="15"/>
        <v>0</v>
      </c>
      <c r="K19" s="41">
        <f t="shared" si="16"/>
        <v>0</v>
      </c>
      <c r="L19" s="42">
        <f t="shared" si="6"/>
        <v>0</v>
      </c>
      <c r="M19" s="11"/>
    </row>
    <row r="20" spans="1:13" ht="13.5" customHeight="1">
      <c r="A20" s="48"/>
      <c r="B20" s="51"/>
      <c r="C20" s="49"/>
      <c r="D20" s="39">
        <f t="shared" si="4"/>
        <v>0</v>
      </c>
      <c r="E20" s="47">
        <v>0.18</v>
      </c>
      <c r="F20" s="40">
        <f t="shared" si="12"/>
        <v>0</v>
      </c>
      <c r="G20" s="40">
        <f t="shared" si="13"/>
        <v>0</v>
      </c>
      <c r="H20" s="40">
        <f t="shared" si="14"/>
        <v>0</v>
      </c>
      <c r="I20" s="40">
        <f t="shared" si="5"/>
        <v>0</v>
      </c>
      <c r="J20" s="41">
        <f t="shared" si="15"/>
        <v>0</v>
      </c>
      <c r="K20" s="41">
        <f t="shared" si="16"/>
        <v>0</v>
      </c>
      <c r="L20" s="42">
        <f t="shared" si="6"/>
        <v>0</v>
      </c>
      <c r="M20" s="11"/>
    </row>
    <row r="21" spans="1:13" ht="13.5" customHeight="1">
      <c r="A21" s="48"/>
      <c r="B21" s="51"/>
      <c r="C21" s="49"/>
      <c r="D21" s="39">
        <f t="shared" si="4"/>
        <v>0</v>
      </c>
      <c r="E21" s="47">
        <v>0.18</v>
      </c>
      <c r="F21" s="40">
        <f t="shared" si="12"/>
        <v>0</v>
      </c>
      <c r="G21" s="40">
        <f t="shared" si="13"/>
        <v>0</v>
      </c>
      <c r="H21" s="40">
        <f t="shared" si="14"/>
        <v>0</v>
      </c>
      <c r="I21" s="40">
        <f t="shared" si="5"/>
        <v>0</v>
      </c>
      <c r="J21" s="41">
        <f t="shared" si="15"/>
        <v>0</v>
      </c>
      <c r="K21" s="41">
        <f t="shared" si="16"/>
        <v>0</v>
      </c>
      <c r="L21" s="42">
        <f t="shared" si="6"/>
        <v>0</v>
      </c>
      <c r="M21" s="11"/>
    </row>
    <row r="22" spans="1:13" ht="13.5" customHeight="1">
      <c r="A22" s="48"/>
      <c r="B22" s="51"/>
      <c r="C22" s="49"/>
      <c r="D22" s="39">
        <f t="shared" si="4"/>
        <v>0</v>
      </c>
      <c r="E22" s="47">
        <v>0.18</v>
      </c>
      <c r="F22" s="40">
        <f t="shared" si="12"/>
        <v>0</v>
      </c>
      <c r="G22" s="40">
        <f t="shared" si="13"/>
        <v>0</v>
      </c>
      <c r="H22" s="40">
        <f t="shared" si="14"/>
        <v>0</v>
      </c>
      <c r="I22" s="40">
        <f t="shared" si="5"/>
        <v>0</v>
      </c>
      <c r="J22" s="41">
        <f t="shared" si="15"/>
        <v>0</v>
      </c>
      <c r="K22" s="41">
        <f t="shared" si="16"/>
        <v>0</v>
      </c>
      <c r="L22" s="42">
        <f t="shared" si="6"/>
        <v>0</v>
      </c>
      <c r="M22" s="11"/>
    </row>
    <row r="23" spans="1:13" ht="13.5" customHeight="1">
      <c r="A23" s="48"/>
      <c r="B23" s="51"/>
      <c r="C23" s="49"/>
      <c r="D23" s="39">
        <f t="shared" si="4"/>
        <v>0</v>
      </c>
      <c r="E23" s="47">
        <v>0.18</v>
      </c>
      <c r="F23" s="40">
        <f t="shared" si="12"/>
        <v>0</v>
      </c>
      <c r="G23" s="40">
        <f t="shared" si="13"/>
        <v>0</v>
      </c>
      <c r="H23" s="40">
        <f t="shared" si="14"/>
        <v>0</v>
      </c>
      <c r="I23" s="40">
        <f t="shared" si="5"/>
        <v>0</v>
      </c>
      <c r="J23" s="41">
        <f t="shared" si="15"/>
        <v>0</v>
      </c>
      <c r="K23" s="41">
        <f t="shared" si="16"/>
        <v>0</v>
      </c>
      <c r="L23" s="42">
        <f t="shared" si="6"/>
        <v>0</v>
      </c>
      <c r="M23" s="11"/>
    </row>
    <row r="24" spans="1:12" ht="13.5" customHeight="1">
      <c r="A24" s="48"/>
      <c r="B24" s="51"/>
      <c r="C24" s="49"/>
      <c r="D24" s="39">
        <f t="shared" si="4"/>
        <v>0</v>
      </c>
      <c r="E24" s="47">
        <v>0.18</v>
      </c>
      <c r="F24" s="40">
        <f t="shared" si="12"/>
        <v>0</v>
      </c>
      <c r="G24" s="40">
        <f t="shared" si="13"/>
        <v>0</v>
      </c>
      <c r="H24" s="40">
        <f t="shared" si="14"/>
        <v>0</v>
      </c>
      <c r="I24" s="40">
        <f t="shared" si="5"/>
        <v>0</v>
      </c>
      <c r="J24" s="41">
        <f t="shared" si="15"/>
        <v>0</v>
      </c>
      <c r="K24" s="41">
        <f t="shared" si="16"/>
        <v>0</v>
      </c>
      <c r="L24" s="42">
        <f t="shared" si="6"/>
        <v>0</v>
      </c>
    </row>
    <row r="25" spans="1:12" ht="13.5" customHeight="1">
      <c r="A25" s="48"/>
      <c r="B25" s="51"/>
      <c r="C25" s="49"/>
      <c r="D25" s="39">
        <f t="shared" si="4"/>
        <v>0</v>
      </c>
      <c r="E25" s="47">
        <v>0.18</v>
      </c>
      <c r="F25" s="40">
        <f t="shared" si="12"/>
        <v>0</v>
      </c>
      <c r="G25" s="40">
        <f t="shared" si="13"/>
        <v>0</v>
      </c>
      <c r="H25" s="40">
        <f t="shared" si="14"/>
        <v>0</v>
      </c>
      <c r="I25" s="40">
        <f>I24-H25+B25</f>
        <v>0</v>
      </c>
      <c r="J25" s="41">
        <f t="shared" si="15"/>
        <v>0</v>
      </c>
      <c r="K25" s="41">
        <f t="shared" si="16"/>
        <v>0</v>
      </c>
      <c r="L25" s="42">
        <f t="shared" si="6"/>
        <v>0</v>
      </c>
    </row>
    <row r="26" spans="1:12" ht="13.5" customHeight="1">
      <c r="A26" s="48"/>
      <c r="B26" s="51"/>
      <c r="C26" s="49"/>
      <c r="D26" s="39">
        <f t="shared" si="4"/>
        <v>0</v>
      </c>
      <c r="E26" s="47">
        <v>0.18</v>
      </c>
      <c r="F26" s="40">
        <f t="shared" si="12"/>
        <v>0</v>
      </c>
      <c r="G26" s="40">
        <f t="shared" si="13"/>
        <v>0</v>
      </c>
      <c r="H26" s="40">
        <f t="shared" si="14"/>
        <v>0</v>
      </c>
      <c r="I26" s="40">
        <f t="shared" si="5"/>
        <v>0</v>
      </c>
      <c r="J26" s="41">
        <f t="shared" si="15"/>
        <v>0</v>
      </c>
      <c r="K26" s="41">
        <f t="shared" si="16"/>
        <v>0</v>
      </c>
      <c r="L26" s="42">
        <f t="shared" si="6"/>
        <v>0</v>
      </c>
    </row>
    <row r="27" spans="1:12" ht="13.5" customHeight="1">
      <c r="A27" s="48"/>
      <c r="B27" s="51"/>
      <c r="C27" s="49"/>
      <c r="D27" s="39">
        <f t="shared" si="4"/>
        <v>0</v>
      </c>
      <c r="E27" s="47">
        <v>0.18</v>
      </c>
      <c r="F27" s="40">
        <f t="shared" si="12"/>
        <v>0</v>
      </c>
      <c r="G27" s="40">
        <f t="shared" si="13"/>
        <v>0</v>
      </c>
      <c r="H27" s="40">
        <f t="shared" si="14"/>
        <v>0</v>
      </c>
      <c r="I27" s="40">
        <f t="shared" si="5"/>
        <v>0</v>
      </c>
      <c r="J27" s="41">
        <f t="shared" si="15"/>
        <v>0</v>
      </c>
      <c r="K27" s="41">
        <f t="shared" si="16"/>
        <v>0</v>
      </c>
      <c r="L27" s="42">
        <f t="shared" si="6"/>
        <v>0</v>
      </c>
    </row>
    <row r="28" spans="1:12" ht="13.5" customHeight="1">
      <c r="A28" s="48"/>
      <c r="B28" s="51"/>
      <c r="C28" s="49"/>
      <c r="D28" s="39">
        <f t="shared" si="4"/>
        <v>0</v>
      </c>
      <c r="E28" s="47">
        <v>0.18</v>
      </c>
      <c r="F28" s="40">
        <f t="shared" si="12"/>
        <v>0</v>
      </c>
      <c r="G28" s="40">
        <f t="shared" si="13"/>
        <v>0</v>
      </c>
      <c r="H28" s="40">
        <f t="shared" si="14"/>
        <v>0</v>
      </c>
      <c r="I28" s="40">
        <f t="shared" si="5"/>
        <v>0</v>
      </c>
      <c r="J28" s="41">
        <f t="shared" si="15"/>
        <v>0</v>
      </c>
      <c r="K28" s="41">
        <f t="shared" si="16"/>
        <v>0</v>
      </c>
      <c r="L28" s="42">
        <f t="shared" si="6"/>
        <v>0</v>
      </c>
    </row>
    <row r="29" spans="1:12" ht="13.5" customHeight="1">
      <c r="A29" s="48"/>
      <c r="B29" s="51"/>
      <c r="C29" s="49"/>
      <c r="D29" s="39">
        <f t="shared" si="4"/>
        <v>0</v>
      </c>
      <c r="E29" s="47">
        <v>0.18</v>
      </c>
      <c r="F29" s="40">
        <f t="shared" si="12"/>
        <v>0</v>
      </c>
      <c r="G29" s="40">
        <f t="shared" si="13"/>
        <v>0</v>
      </c>
      <c r="H29" s="40">
        <f t="shared" si="14"/>
        <v>0</v>
      </c>
      <c r="I29" s="40">
        <f t="shared" si="5"/>
        <v>0</v>
      </c>
      <c r="J29" s="41">
        <f t="shared" si="15"/>
        <v>0</v>
      </c>
      <c r="K29" s="41">
        <f t="shared" si="16"/>
        <v>0</v>
      </c>
      <c r="L29" s="42">
        <f t="shared" si="6"/>
        <v>0</v>
      </c>
    </row>
    <row r="30" spans="1:12" ht="13.5" customHeight="1">
      <c r="A30" s="48"/>
      <c r="B30" s="51"/>
      <c r="C30" s="49"/>
      <c r="D30" s="39">
        <f t="shared" si="4"/>
        <v>0</v>
      </c>
      <c r="E30" s="47">
        <v>0.18</v>
      </c>
      <c r="F30" s="40">
        <f t="shared" si="12"/>
        <v>0</v>
      </c>
      <c r="G30" s="40">
        <f t="shared" si="13"/>
        <v>0</v>
      </c>
      <c r="H30" s="40">
        <f t="shared" si="14"/>
        <v>0</v>
      </c>
      <c r="I30" s="40">
        <f t="shared" si="5"/>
        <v>0</v>
      </c>
      <c r="J30" s="41">
        <f t="shared" si="15"/>
        <v>0</v>
      </c>
      <c r="K30" s="41">
        <f t="shared" si="16"/>
        <v>0</v>
      </c>
      <c r="L30" s="42">
        <f t="shared" si="6"/>
        <v>0</v>
      </c>
    </row>
    <row r="31" spans="1:12" ht="13.5" customHeight="1">
      <c r="A31" s="48"/>
      <c r="B31" s="51"/>
      <c r="C31" s="49"/>
      <c r="D31" s="39">
        <f t="shared" si="4"/>
        <v>0</v>
      </c>
      <c r="E31" s="47">
        <v>0.18</v>
      </c>
      <c r="F31" s="40">
        <f aca="true" t="shared" si="17" ref="F31:F63">INT(IF(I30*E31*D31/365&gt;0,I30*E31*D31/365,0))</f>
        <v>0</v>
      </c>
      <c r="G31" s="40">
        <f aca="true" t="shared" si="18" ref="G31:G63">IF(C31&gt;0,J30+F31,0)</f>
        <v>0</v>
      </c>
      <c r="H31" s="40">
        <f aca="true" t="shared" si="19" ref="H31:H63">C31-F31</f>
        <v>0</v>
      </c>
      <c r="I31" s="40">
        <f t="shared" si="5"/>
        <v>0</v>
      </c>
      <c r="J31" s="41">
        <f aca="true" t="shared" si="20" ref="J31:J63">IF(C31&gt;0,0,J30+F31)</f>
        <v>0</v>
      </c>
      <c r="K31" s="41">
        <f aca="true" t="shared" si="21" ref="K31:K63">IF(I30*E31*D31/365&lt;0,INT(I30*0.05*D31/365),0)</f>
        <v>0</v>
      </c>
      <c r="L31" s="42">
        <f t="shared" si="6"/>
        <v>0</v>
      </c>
    </row>
    <row r="32" spans="1:12" ht="13.5" customHeight="1">
      <c r="A32" s="48"/>
      <c r="B32" s="51"/>
      <c r="C32" s="49"/>
      <c r="D32" s="39">
        <f t="shared" si="4"/>
        <v>0</v>
      </c>
      <c r="E32" s="47">
        <v>0.18</v>
      </c>
      <c r="F32" s="40">
        <f t="shared" si="17"/>
        <v>0</v>
      </c>
      <c r="G32" s="40">
        <f t="shared" si="18"/>
        <v>0</v>
      </c>
      <c r="H32" s="40">
        <f t="shared" si="19"/>
        <v>0</v>
      </c>
      <c r="I32" s="40">
        <f t="shared" si="5"/>
        <v>0</v>
      </c>
      <c r="J32" s="41">
        <f t="shared" si="20"/>
        <v>0</v>
      </c>
      <c r="K32" s="41">
        <f t="shared" si="21"/>
        <v>0</v>
      </c>
      <c r="L32" s="42">
        <f t="shared" si="6"/>
        <v>0</v>
      </c>
    </row>
    <row r="33" spans="1:12" ht="13.5" customHeight="1">
      <c r="A33" s="48"/>
      <c r="B33" s="51"/>
      <c r="C33" s="49"/>
      <c r="D33" s="39">
        <f t="shared" si="4"/>
        <v>0</v>
      </c>
      <c r="E33" s="47">
        <v>0.18</v>
      </c>
      <c r="F33" s="40">
        <f t="shared" si="17"/>
        <v>0</v>
      </c>
      <c r="G33" s="40">
        <f t="shared" si="18"/>
        <v>0</v>
      </c>
      <c r="H33" s="40">
        <f t="shared" si="19"/>
        <v>0</v>
      </c>
      <c r="I33" s="40">
        <f t="shared" si="5"/>
        <v>0</v>
      </c>
      <c r="J33" s="41">
        <f t="shared" si="20"/>
        <v>0</v>
      </c>
      <c r="K33" s="41">
        <f t="shared" si="21"/>
        <v>0</v>
      </c>
      <c r="L33" s="42">
        <f t="shared" si="6"/>
        <v>0</v>
      </c>
    </row>
    <row r="34" spans="1:12" ht="13.5" customHeight="1">
      <c r="A34" s="48"/>
      <c r="B34" s="51"/>
      <c r="C34" s="49"/>
      <c r="D34" s="39">
        <f t="shared" si="4"/>
        <v>0</v>
      </c>
      <c r="E34" s="47">
        <v>0.18</v>
      </c>
      <c r="F34" s="40">
        <f t="shared" si="17"/>
        <v>0</v>
      </c>
      <c r="G34" s="40">
        <f t="shared" si="18"/>
        <v>0</v>
      </c>
      <c r="H34" s="40">
        <f t="shared" si="19"/>
        <v>0</v>
      </c>
      <c r="I34" s="40">
        <f t="shared" si="5"/>
        <v>0</v>
      </c>
      <c r="J34" s="41">
        <f t="shared" si="20"/>
        <v>0</v>
      </c>
      <c r="K34" s="41">
        <f t="shared" si="21"/>
        <v>0</v>
      </c>
      <c r="L34" s="42">
        <f t="shared" si="6"/>
        <v>0</v>
      </c>
    </row>
    <row r="35" spans="1:12" ht="13.5" customHeight="1">
      <c r="A35" s="48"/>
      <c r="B35" s="51"/>
      <c r="C35" s="49"/>
      <c r="D35" s="39">
        <f t="shared" si="4"/>
        <v>0</v>
      </c>
      <c r="E35" s="47">
        <v>0.18</v>
      </c>
      <c r="F35" s="40">
        <f t="shared" si="17"/>
        <v>0</v>
      </c>
      <c r="G35" s="40">
        <f t="shared" si="18"/>
        <v>0</v>
      </c>
      <c r="H35" s="40">
        <f t="shared" si="19"/>
        <v>0</v>
      </c>
      <c r="I35" s="40">
        <f t="shared" si="5"/>
        <v>0</v>
      </c>
      <c r="J35" s="41">
        <f t="shared" si="20"/>
        <v>0</v>
      </c>
      <c r="K35" s="41">
        <f t="shared" si="21"/>
        <v>0</v>
      </c>
      <c r="L35" s="42">
        <f t="shared" si="6"/>
        <v>0</v>
      </c>
    </row>
    <row r="36" spans="1:12" ht="13.5" customHeight="1">
      <c r="A36" s="48"/>
      <c r="B36" s="51"/>
      <c r="C36" s="49"/>
      <c r="D36" s="39">
        <f aca="true" t="shared" si="22" ref="D36:D63">DATEDIF(A35,A36,"Ｄ")</f>
        <v>0</v>
      </c>
      <c r="E36" s="47">
        <v>0.18</v>
      </c>
      <c r="F36" s="40">
        <f t="shared" si="17"/>
        <v>0</v>
      </c>
      <c r="G36" s="40">
        <f t="shared" si="18"/>
        <v>0</v>
      </c>
      <c r="H36" s="40">
        <f t="shared" si="19"/>
        <v>0</v>
      </c>
      <c r="I36" s="40">
        <f t="shared" si="5"/>
        <v>0</v>
      </c>
      <c r="J36" s="41">
        <f t="shared" si="20"/>
        <v>0</v>
      </c>
      <c r="K36" s="41">
        <f t="shared" si="21"/>
        <v>0</v>
      </c>
      <c r="L36" s="42">
        <f t="shared" si="6"/>
        <v>0</v>
      </c>
    </row>
    <row r="37" spans="1:12" ht="13.5" customHeight="1">
      <c r="A37" s="48"/>
      <c r="B37" s="51"/>
      <c r="C37" s="49"/>
      <c r="D37" s="39">
        <f t="shared" si="22"/>
        <v>0</v>
      </c>
      <c r="E37" s="47">
        <v>0.18</v>
      </c>
      <c r="F37" s="40">
        <f t="shared" si="17"/>
        <v>0</v>
      </c>
      <c r="G37" s="40">
        <f t="shared" si="18"/>
        <v>0</v>
      </c>
      <c r="H37" s="40">
        <f t="shared" si="19"/>
        <v>0</v>
      </c>
      <c r="I37" s="40">
        <f t="shared" si="5"/>
        <v>0</v>
      </c>
      <c r="J37" s="41">
        <f t="shared" si="20"/>
        <v>0</v>
      </c>
      <c r="K37" s="41">
        <f t="shared" si="21"/>
        <v>0</v>
      </c>
      <c r="L37" s="42">
        <f aca="true" t="shared" si="23" ref="L37:L63">L36+K37</f>
        <v>0</v>
      </c>
    </row>
    <row r="38" spans="1:12" ht="13.5" customHeight="1">
      <c r="A38" s="48"/>
      <c r="B38" s="51"/>
      <c r="C38" s="49"/>
      <c r="D38" s="39">
        <f t="shared" si="22"/>
        <v>0</v>
      </c>
      <c r="E38" s="47">
        <v>0.18</v>
      </c>
      <c r="F38" s="40">
        <f t="shared" si="17"/>
        <v>0</v>
      </c>
      <c r="G38" s="40">
        <f t="shared" si="18"/>
        <v>0</v>
      </c>
      <c r="H38" s="40">
        <f t="shared" si="19"/>
        <v>0</v>
      </c>
      <c r="I38" s="40">
        <f t="shared" si="5"/>
        <v>0</v>
      </c>
      <c r="J38" s="41">
        <f t="shared" si="20"/>
        <v>0</v>
      </c>
      <c r="K38" s="41">
        <f t="shared" si="21"/>
        <v>0</v>
      </c>
      <c r="L38" s="42">
        <f t="shared" si="23"/>
        <v>0</v>
      </c>
    </row>
    <row r="39" spans="1:12" ht="13.5" customHeight="1">
      <c r="A39" s="48"/>
      <c r="B39" s="51"/>
      <c r="C39" s="49"/>
      <c r="D39" s="39">
        <f t="shared" si="22"/>
        <v>0</v>
      </c>
      <c r="E39" s="47">
        <v>0.18</v>
      </c>
      <c r="F39" s="40">
        <f t="shared" si="17"/>
        <v>0</v>
      </c>
      <c r="G39" s="40">
        <f t="shared" si="18"/>
        <v>0</v>
      </c>
      <c r="H39" s="40">
        <f t="shared" si="19"/>
        <v>0</v>
      </c>
      <c r="I39" s="40">
        <f t="shared" si="5"/>
        <v>0</v>
      </c>
      <c r="J39" s="41">
        <f t="shared" si="20"/>
        <v>0</v>
      </c>
      <c r="K39" s="41">
        <f t="shared" si="21"/>
        <v>0</v>
      </c>
      <c r="L39" s="42">
        <f t="shared" si="23"/>
        <v>0</v>
      </c>
    </row>
    <row r="40" spans="1:12" ht="13.5" customHeight="1">
      <c r="A40" s="48"/>
      <c r="B40" s="51"/>
      <c r="C40" s="49"/>
      <c r="D40" s="39">
        <f t="shared" si="22"/>
        <v>0</v>
      </c>
      <c r="E40" s="47">
        <v>0.18</v>
      </c>
      <c r="F40" s="40">
        <f t="shared" si="17"/>
        <v>0</v>
      </c>
      <c r="G40" s="40">
        <f t="shared" si="18"/>
        <v>0</v>
      </c>
      <c r="H40" s="40">
        <f t="shared" si="19"/>
        <v>0</v>
      </c>
      <c r="I40" s="40">
        <f>I39-H40+B40</f>
        <v>0</v>
      </c>
      <c r="J40" s="41">
        <f t="shared" si="20"/>
        <v>0</v>
      </c>
      <c r="K40" s="41">
        <f t="shared" si="21"/>
        <v>0</v>
      </c>
      <c r="L40" s="42">
        <f t="shared" si="23"/>
        <v>0</v>
      </c>
    </row>
    <row r="41" spans="1:12" ht="13.5" customHeight="1">
      <c r="A41" s="48"/>
      <c r="B41" s="51"/>
      <c r="C41" s="49"/>
      <c r="D41" s="39">
        <f t="shared" si="22"/>
        <v>0</v>
      </c>
      <c r="E41" s="47">
        <v>0.18</v>
      </c>
      <c r="F41" s="40">
        <f t="shared" si="17"/>
        <v>0</v>
      </c>
      <c r="G41" s="40">
        <f t="shared" si="18"/>
        <v>0</v>
      </c>
      <c r="H41" s="40">
        <f t="shared" si="19"/>
        <v>0</v>
      </c>
      <c r="I41" s="40">
        <f t="shared" si="5"/>
        <v>0</v>
      </c>
      <c r="J41" s="41">
        <f t="shared" si="20"/>
        <v>0</v>
      </c>
      <c r="K41" s="41">
        <f t="shared" si="21"/>
        <v>0</v>
      </c>
      <c r="L41" s="42">
        <f t="shared" si="23"/>
        <v>0</v>
      </c>
    </row>
    <row r="42" spans="1:12" ht="13.5" customHeight="1">
      <c r="A42" s="48"/>
      <c r="B42" s="51"/>
      <c r="C42" s="49"/>
      <c r="D42" s="39">
        <f t="shared" si="22"/>
        <v>0</v>
      </c>
      <c r="E42" s="47">
        <v>0.18</v>
      </c>
      <c r="F42" s="40">
        <f t="shared" si="17"/>
        <v>0</v>
      </c>
      <c r="G42" s="40">
        <f t="shared" si="18"/>
        <v>0</v>
      </c>
      <c r="H42" s="40">
        <f t="shared" si="19"/>
        <v>0</v>
      </c>
      <c r="I42" s="40">
        <f t="shared" si="5"/>
        <v>0</v>
      </c>
      <c r="J42" s="41">
        <f t="shared" si="20"/>
        <v>0</v>
      </c>
      <c r="K42" s="41">
        <f t="shared" si="21"/>
        <v>0</v>
      </c>
      <c r="L42" s="42">
        <f t="shared" si="23"/>
        <v>0</v>
      </c>
    </row>
    <row r="43" spans="1:12" ht="13.5" customHeight="1">
      <c r="A43" s="48"/>
      <c r="B43" s="51"/>
      <c r="C43" s="49"/>
      <c r="D43" s="39">
        <f t="shared" si="22"/>
        <v>0</v>
      </c>
      <c r="E43" s="47">
        <v>0.18</v>
      </c>
      <c r="F43" s="40">
        <f t="shared" si="17"/>
        <v>0</v>
      </c>
      <c r="G43" s="40">
        <f t="shared" si="18"/>
        <v>0</v>
      </c>
      <c r="H43" s="40">
        <f t="shared" si="19"/>
        <v>0</v>
      </c>
      <c r="I43" s="40">
        <f t="shared" si="5"/>
        <v>0</v>
      </c>
      <c r="J43" s="41">
        <f t="shared" si="20"/>
        <v>0</v>
      </c>
      <c r="K43" s="41">
        <f t="shared" si="21"/>
        <v>0</v>
      </c>
      <c r="L43" s="42">
        <f t="shared" si="23"/>
        <v>0</v>
      </c>
    </row>
    <row r="44" spans="1:12" ht="13.5" customHeight="1">
      <c r="A44" s="48"/>
      <c r="B44" s="51"/>
      <c r="C44" s="49"/>
      <c r="D44" s="39">
        <f t="shared" si="22"/>
        <v>0</v>
      </c>
      <c r="E44" s="47">
        <v>0.18</v>
      </c>
      <c r="F44" s="40">
        <f t="shared" si="17"/>
        <v>0</v>
      </c>
      <c r="G44" s="40">
        <f t="shared" si="18"/>
        <v>0</v>
      </c>
      <c r="H44" s="40">
        <f t="shared" si="19"/>
        <v>0</v>
      </c>
      <c r="I44" s="40">
        <f t="shared" si="5"/>
        <v>0</v>
      </c>
      <c r="J44" s="41">
        <f t="shared" si="20"/>
        <v>0</v>
      </c>
      <c r="K44" s="41">
        <f t="shared" si="21"/>
        <v>0</v>
      </c>
      <c r="L44" s="42">
        <f t="shared" si="23"/>
        <v>0</v>
      </c>
    </row>
    <row r="45" spans="1:12" ht="13.5" customHeight="1">
      <c r="A45" s="48"/>
      <c r="B45" s="51"/>
      <c r="C45" s="49"/>
      <c r="D45" s="39">
        <f t="shared" si="22"/>
        <v>0</v>
      </c>
      <c r="E45" s="47">
        <v>0.18</v>
      </c>
      <c r="F45" s="40">
        <f t="shared" si="17"/>
        <v>0</v>
      </c>
      <c r="G45" s="40">
        <f t="shared" si="18"/>
        <v>0</v>
      </c>
      <c r="H45" s="40">
        <f t="shared" si="19"/>
        <v>0</v>
      </c>
      <c r="I45" s="40">
        <f t="shared" si="5"/>
        <v>0</v>
      </c>
      <c r="J45" s="41">
        <f t="shared" si="20"/>
        <v>0</v>
      </c>
      <c r="K45" s="41">
        <f t="shared" si="21"/>
        <v>0</v>
      </c>
      <c r="L45" s="42">
        <f t="shared" si="23"/>
        <v>0</v>
      </c>
    </row>
    <row r="46" spans="1:12" ht="13.5" customHeight="1">
      <c r="A46" s="48"/>
      <c r="B46" s="51"/>
      <c r="C46" s="49"/>
      <c r="D46" s="39">
        <f t="shared" si="22"/>
        <v>0</v>
      </c>
      <c r="E46" s="47">
        <v>0.18</v>
      </c>
      <c r="F46" s="40">
        <f t="shared" si="17"/>
        <v>0</v>
      </c>
      <c r="G46" s="40">
        <f t="shared" si="18"/>
        <v>0</v>
      </c>
      <c r="H46" s="40">
        <f t="shared" si="19"/>
        <v>0</v>
      </c>
      <c r="I46" s="40">
        <f t="shared" si="5"/>
        <v>0</v>
      </c>
      <c r="J46" s="41">
        <f t="shared" si="20"/>
        <v>0</v>
      </c>
      <c r="K46" s="41">
        <f t="shared" si="21"/>
        <v>0</v>
      </c>
      <c r="L46" s="42">
        <f t="shared" si="23"/>
        <v>0</v>
      </c>
    </row>
    <row r="47" spans="1:12" ht="13.5" customHeight="1">
      <c r="A47" s="48"/>
      <c r="B47" s="51"/>
      <c r="C47" s="49"/>
      <c r="D47" s="39">
        <f t="shared" si="22"/>
        <v>0</v>
      </c>
      <c r="E47" s="47">
        <v>0.18</v>
      </c>
      <c r="F47" s="40">
        <f t="shared" si="17"/>
        <v>0</v>
      </c>
      <c r="G47" s="40">
        <f t="shared" si="18"/>
        <v>0</v>
      </c>
      <c r="H47" s="40">
        <f t="shared" si="19"/>
        <v>0</v>
      </c>
      <c r="I47" s="40">
        <f t="shared" si="5"/>
        <v>0</v>
      </c>
      <c r="J47" s="41">
        <f t="shared" si="20"/>
        <v>0</v>
      </c>
      <c r="K47" s="41">
        <f t="shared" si="21"/>
        <v>0</v>
      </c>
      <c r="L47" s="42">
        <f t="shared" si="23"/>
        <v>0</v>
      </c>
    </row>
    <row r="48" spans="1:12" ht="13.5" customHeight="1">
      <c r="A48" s="48"/>
      <c r="B48" s="51"/>
      <c r="C48" s="49"/>
      <c r="D48" s="39">
        <f t="shared" si="22"/>
        <v>0</v>
      </c>
      <c r="E48" s="47">
        <v>0.18</v>
      </c>
      <c r="F48" s="40">
        <f t="shared" si="17"/>
        <v>0</v>
      </c>
      <c r="G48" s="40">
        <f t="shared" si="18"/>
        <v>0</v>
      </c>
      <c r="H48" s="40">
        <f t="shared" si="19"/>
        <v>0</v>
      </c>
      <c r="I48" s="40">
        <f t="shared" si="5"/>
        <v>0</v>
      </c>
      <c r="J48" s="41">
        <f t="shared" si="20"/>
        <v>0</v>
      </c>
      <c r="K48" s="41">
        <f t="shared" si="21"/>
        <v>0</v>
      </c>
      <c r="L48" s="42">
        <f t="shared" si="23"/>
        <v>0</v>
      </c>
    </row>
    <row r="49" spans="1:12" ht="13.5" customHeight="1">
      <c r="A49" s="48"/>
      <c r="B49" s="51"/>
      <c r="C49" s="49"/>
      <c r="D49" s="39">
        <f t="shared" si="22"/>
        <v>0</v>
      </c>
      <c r="E49" s="47">
        <v>0.18</v>
      </c>
      <c r="F49" s="40">
        <f t="shared" si="17"/>
        <v>0</v>
      </c>
      <c r="G49" s="40">
        <f t="shared" si="18"/>
        <v>0</v>
      </c>
      <c r="H49" s="40">
        <f t="shared" si="19"/>
        <v>0</v>
      </c>
      <c r="I49" s="40">
        <f t="shared" si="5"/>
        <v>0</v>
      </c>
      <c r="J49" s="41">
        <f t="shared" si="20"/>
        <v>0</v>
      </c>
      <c r="K49" s="41">
        <f t="shared" si="21"/>
        <v>0</v>
      </c>
      <c r="L49" s="42">
        <f t="shared" si="23"/>
        <v>0</v>
      </c>
    </row>
    <row r="50" spans="1:12" ht="13.5" customHeight="1">
      <c r="A50" s="48"/>
      <c r="B50" s="51"/>
      <c r="C50" s="49"/>
      <c r="D50" s="39">
        <f t="shared" si="22"/>
        <v>0</v>
      </c>
      <c r="E50" s="47">
        <v>0.18</v>
      </c>
      <c r="F50" s="40">
        <f t="shared" si="17"/>
        <v>0</v>
      </c>
      <c r="G50" s="40">
        <f t="shared" si="18"/>
        <v>0</v>
      </c>
      <c r="H50" s="40">
        <f t="shared" si="19"/>
        <v>0</v>
      </c>
      <c r="I50" s="40">
        <f t="shared" si="5"/>
        <v>0</v>
      </c>
      <c r="J50" s="41">
        <f t="shared" si="20"/>
        <v>0</v>
      </c>
      <c r="K50" s="41">
        <f t="shared" si="21"/>
        <v>0</v>
      </c>
      <c r="L50" s="42">
        <f t="shared" si="23"/>
        <v>0</v>
      </c>
    </row>
    <row r="51" spans="1:12" ht="13.5" customHeight="1">
      <c r="A51" s="48"/>
      <c r="B51" s="51"/>
      <c r="C51" s="49"/>
      <c r="D51" s="39">
        <f t="shared" si="22"/>
        <v>0</v>
      </c>
      <c r="E51" s="47">
        <v>0.18</v>
      </c>
      <c r="F51" s="40">
        <f t="shared" si="17"/>
        <v>0</v>
      </c>
      <c r="G51" s="40">
        <f t="shared" si="18"/>
        <v>0</v>
      </c>
      <c r="H51" s="40">
        <f t="shared" si="19"/>
        <v>0</v>
      </c>
      <c r="I51" s="40">
        <f t="shared" si="5"/>
        <v>0</v>
      </c>
      <c r="J51" s="41">
        <f t="shared" si="20"/>
        <v>0</v>
      </c>
      <c r="K51" s="41">
        <f t="shared" si="21"/>
        <v>0</v>
      </c>
      <c r="L51" s="42">
        <f t="shared" si="23"/>
        <v>0</v>
      </c>
    </row>
    <row r="52" spans="1:12" ht="13.5" customHeight="1">
      <c r="A52" s="48"/>
      <c r="B52" s="51"/>
      <c r="C52" s="49"/>
      <c r="D52" s="39">
        <f t="shared" si="22"/>
        <v>0</v>
      </c>
      <c r="E52" s="47">
        <v>0.18</v>
      </c>
      <c r="F52" s="40">
        <f t="shared" si="17"/>
        <v>0</v>
      </c>
      <c r="G52" s="40">
        <f t="shared" si="18"/>
        <v>0</v>
      </c>
      <c r="H52" s="40">
        <f t="shared" si="19"/>
        <v>0</v>
      </c>
      <c r="I52" s="40">
        <f t="shared" si="5"/>
        <v>0</v>
      </c>
      <c r="J52" s="41">
        <f t="shared" si="20"/>
        <v>0</v>
      </c>
      <c r="K52" s="41">
        <f t="shared" si="21"/>
        <v>0</v>
      </c>
      <c r="L52" s="42">
        <f t="shared" si="23"/>
        <v>0</v>
      </c>
    </row>
    <row r="53" spans="1:12" ht="13.5" customHeight="1">
      <c r="A53" s="48"/>
      <c r="B53" s="51"/>
      <c r="C53" s="49"/>
      <c r="D53" s="39">
        <f t="shared" si="22"/>
        <v>0</v>
      </c>
      <c r="E53" s="47">
        <v>0.18</v>
      </c>
      <c r="F53" s="40">
        <f t="shared" si="17"/>
        <v>0</v>
      </c>
      <c r="G53" s="40">
        <f t="shared" si="18"/>
        <v>0</v>
      </c>
      <c r="H53" s="40">
        <f t="shared" si="19"/>
        <v>0</v>
      </c>
      <c r="I53" s="40">
        <f t="shared" si="5"/>
        <v>0</v>
      </c>
      <c r="J53" s="41">
        <f t="shared" si="20"/>
        <v>0</v>
      </c>
      <c r="K53" s="41">
        <f t="shared" si="21"/>
        <v>0</v>
      </c>
      <c r="L53" s="42">
        <f t="shared" si="23"/>
        <v>0</v>
      </c>
    </row>
    <row r="54" spans="1:12" ht="13.5" customHeight="1">
      <c r="A54" s="48"/>
      <c r="B54" s="51"/>
      <c r="C54" s="49"/>
      <c r="D54" s="39">
        <f t="shared" si="22"/>
        <v>0</v>
      </c>
      <c r="E54" s="47">
        <v>0.18</v>
      </c>
      <c r="F54" s="40">
        <f t="shared" si="17"/>
        <v>0</v>
      </c>
      <c r="G54" s="40">
        <f t="shared" si="18"/>
        <v>0</v>
      </c>
      <c r="H54" s="40">
        <f t="shared" si="19"/>
        <v>0</v>
      </c>
      <c r="I54" s="40">
        <f t="shared" si="5"/>
        <v>0</v>
      </c>
      <c r="J54" s="41">
        <f t="shared" si="20"/>
        <v>0</v>
      </c>
      <c r="K54" s="41">
        <f t="shared" si="21"/>
        <v>0</v>
      </c>
      <c r="L54" s="42">
        <f t="shared" si="23"/>
        <v>0</v>
      </c>
    </row>
    <row r="55" spans="1:12" ht="13.5" customHeight="1">
      <c r="A55" s="48"/>
      <c r="B55" s="51"/>
      <c r="C55" s="49"/>
      <c r="D55" s="39">
        <f t="shared" si="22"/>
        <v>0</v>
      </c>
      <c r="E55" s="47">
        <v>0.18</v>
      </c>
      <c r="F55" s="40">
        <f t="shared" si="17"/>
        <v>0</v>
      </c>
      <c r="G55" s="40">
        <f t="shared" si="18"/>
        <v>0</v>
      </c>
      <c r="H55" s="40">
        <f t="shared" si="19"/>
        <v>0</v>
      </c>
      <c r="I55" s="40">
        <f t="shared" si="5"/>
        <v>0</v>
      </c>
      <c r="J55" s="41">
        <f t="shared" si="20"/>
        <v>0</v>
      </c>
      <c r="K55" s="41">
        <f t="shared" si="21"/>
        <v>0</v>
      </c>
      <c r="L55" s="42">
        <f t="shared" si="23"/>
        <v>0</v>
      </c>
    </row>
    <row r="56" spans="1:12" ht="13.5" customHeight="1">
      <c r="A56" s="48"/>
      <c r="B56" s="51"/>
      <c r="C56" s="49"/>
      <c r="D56" s="39">
        <f t="shared" si="22"/>
        <v>0</v>
      </c>
      <c r="E56" s="47">
        <v>0.18</v>
      </c>
      <c r="F56" s="40">
        <f t="shared" si="17"/>
        <v>0</v>
      </c>
      <c r="G56" s="40">
        <f t="shared" si="18"/>
        <v>0</v>
      </c>
      <c r="H56" s="40">
        <f t="shared" si="19"/>
        <v>0</v>
      </c>
      <c r="I56" s="40">
        <f>I55-H56+B56</f>
        <v>0</v>
      </c>
      <c r="J56" s="41">
        <f t="shared" si="20"/>
        <v>0</v>
      </c>
      <c r="K56" s="41">
        <f t="shared" si="21"/>
        <v>0</v>
      </c>
      <c r="L56" s="42">
        <f t="shared" si="23"/>
        <v>0</v>
      </c>
    </row>
    <row r="57" spans="1:12" ht="13.5" customHeight="1">
      <c r="A57" s="48"/>
      <c r="B57" s="51"/>
      <c r="C57" s="49"/>
      <c r="D57" s="39">
        <f t="shared" si="22"/>
        <v>0</v>
      </c>
      <c r="E57" s="47">
        <v>0.18</v>
      </c>
      <c r="F57" s="40">
        <f t="shared" si="17"/>
        <v>0</v>
      </c>
      <c r="G57" s="40">
        <f t="shared" si="18"/>
        <v>0</v>
      </c>
      <c r="H57" s="40">
        <f t="shared" si="19"/>
        <v>0</v>
      </c>
      <c r="I57" s="40">
        <f t="shared" si="5"/>
        <v>0</v>
      </c>
      <c r="J57" s="41">
        <f t="shared" si="20"/>
        <v>0</v>
      </c>
      <c r="K57" s="41">
        <f t="shared" si="21"/>
        <v>0</v>
      </c>
      <c r="L57" s="42">
        <f t="shared" si="23"/>
        <v>0</v>
      </c>
    </row>
    <row r="58" spans="1:12" ht="13.5" customHeight="1">
      <c r="A58" s="48"/>
      <c r="B58" s="51"/>
      <c r="C58" s="49"/>
      <c r="D58" s="39">
        <f t="shared" si="22"/>
        <v>0</v>
      </c>
      <c r="E58" s="47">
        <v>0.18</v>
      </c>
      <c r="F58" s="40">
        <f t="shared" si="17"/>
        <v>0</v>
      </c>
      <c r="G58" s="40">
        <f t="shared" si="18"/>
        <v>0</v>
      </c>
      <c r="H58" s="40">
        <f t="shared" si="19"/>
        <v>0</v>
      </c>
      <c r="I58" s="40">
        <f t="shared" si="5"/>
        <v>0</v>
      </c>
      <c r="J58" s="41">
        <f t="shared" si="20"/>
        <v>0</v>
      </c>
      <c r="K58" s="41">
        <f t="shared" si="21"/>
        <v>0</v>
      </c>
      <c r="L58" s="42">
        <f t="shared" si="23"/>
        <v>0</v>
      </c>
    </row>
    <row r="59" spans="1:12" ht="13.5" customHeight="1">
      <c r="A59" s="48"/>
      <c r="B59" s="51"/>
      <c r="C59" s="49"/>
      <c r="D59" s="39">
        <f t="shared" si="22"/>
        <v>0</v>
      </c>
      <c r="E59" s="47">
        <v>0.18</v>
      </c>
      <c r="F59" s="40">
        <f t="shared" si="17"/>
        <v>0</v>
      </c>
      <c r="G59" s="40">
        <f t="shared" si="18"/>
        <v>0</v>
      </c>
      <c r="H59" s="40">
        <f t="shared" si="19"/>
        <v>0</v>
      </c>
      <c r="I59" s="40">
        <f t="shared" si="5"/>
        <v>0</v>
      </c>
      <c r="J59" s="41">
        <f t="shared" si="20"/>
        <v>0</v>
      </c>
      <c r="K59" s="41">
        <f t="shared" si="21"/>
        <v>0</v>
      </c>
      <c r="L59" s="42">
        <f t="shared" si="23"/>
        <v>0</v>
      </c>
    </row>
    <row r="60" spans="1:12" ht="13.5" customHeight="1">
      <c r="A60" s="48"/>
      <c r="B60" s="51"/>
      <c r="C60" s="49"/>
      <c r="D60" s="39">
        <f t="shared" si="22"/>
        <v>0</v>
      </c>
      <c r="E60" s="47">
        <v>0.18</v>
      </c>
      <c r="F60" s="40">
        <f t="shared" si="17"/>
        <v>0</v>
      </c>
      <c r="G60" s="40">
        <f t="shared" si="18"/>
        <v>0</v>
      </c>
      <c r="H60" s="40">
        <f t="shared" si="19"/>
        <v>0</v>
      </c>
      <c r="I60" s="40">
        <f t="shared" si="5"/>
        <v>0</v>
      </c>
      <c r="J60" s="41">
        <f t="shared" si="20"/>
        <v>0</v>
      </c>
      <c r="K60" s="41">
        <f t="shared" si="21"/>
        <v>0</v>
      </c>
      <c r="L60" s="42">
        <f t="shared" si="23"/>
        <v>0</v>
      </c>
    </row>
    <row r="61" spans="1:12" ht="13.5" customHeight="1">
      <c r="A61" s="48"/>
      <c r="B61" s="51"/>
      <c r="C61" s="49"/>
      <c r="D61" s="39">
        <f t="shared" si="22"/>
        <v>0</v>
      </c>
      <c r="E61" s="47">
        <v>0.18</v>
      </c>
      <c r="F61" s="40">
        <f t="shared" si="17"/>
        <v>0</v>
      </c>
      <c r="G61" s="40">
        <f t="shared" si="18"/>
        <v>0</v>
      </c>
      <c r="H61" s="40">
        <f t="shared" si="19"/>
        <v>0</v>
      </c>
      <c r="I61" s="40">
        <f t="shared" si="5"/>
        <v>0</v>
      </c>
      <c r="J61" s="41">
        <f t="shared" si="20"/>
        <v>0</v>
      </c>
      <c r="K61" s="41">
        <f t="shared" si="21"/>
        <v>0</v>
      </c>
      <c r="L61" s="42">
        <f t="shared" si="23"/>
        <v>0</v>
      </c>
    </row>
    <row r="62" spans="1:12" ht="13.5" customHeight="1">
      <c r="A62" s="48"/>
      <c r="B62" s="51"/>
      <c r="C62" s="49"/>
      <c r="D62" s="39">
        <f t="shared" si="22"/>
        <v>0</v>
      </c>
      <c r="E62" s="47">
        <v>0.18</v>
      </c>
      <c r="F62" s="40">
        <f t="shared" si="17"/>
        <v>0</v>
      </c>
      <c r="G62" s="40">
        <f t="shared" si="18"/>
        <v>0</v>
      </c>
      <c r="H62" s="40">
        <f t="shared" si="19"/>
        <v>0</v>
      </c>
      <c r="I62" s="40">
        <f t="shared" si="5"/>
        <v>0</v>
      </c>
      <c r="J62" s="41">
        <f t="shared" si="20"/>
        <v>0</v>
      </c>
      <c r="K62" s="41">
        <f t="shared" si="21"/>
        <v>0</v>
      </c>
      <c r="L62" s="42">
        <f t="shared" si="23"/>
        <v>0</v>
      </c>
    </row>
    <row r="63" spans="1:12" ht="13.5" customHeight="1">
      <c r="A63" s="48"/>
      <c r="B63" s="51"/>
      <c r="C63" s="49"/>
      <c r="D63" s="43">
        <f t="shared" si="22"/>
        <v>0</v>
      </c>
      <c r="E63" s="47">
        <v>0.18</v>
      </c>
      <c r="F63" s="44">
        <f t="shared" si="17"/>
        <v>0</v>
      </c>
      <c r="G63" s="44">
        <f t="shared" si="18"/>
        <v>0</v>
      </c>
      <c r="H63" s="44">
        <f t="shared" si="19"/>
        <v>0</v>
      </c>
      <c r="I63" s="44">
        <f t="shared" si="5"/>
        <v>0</v>
      </c>
      <c r="J63" s="45">
        <f t="shared" si="20"/>
        <v>0</v>
      </c>
      <c r="K63" s="45">
        <f t="shared" si="21"/>
        <v>0</v>
      </c>
      <c r="L63" s="46">
        <f t="shared" si="23"/>
        <v>0</v>
      </c>
    </row>
    <row r="64" spans="1:12" ht="13.5" customHeight="1">
      <c r="A64" s="48"/>
      <c r="B64" s="51"/>
      <c r="C64" s="49"/>
      <c r="D64" s="39">
        <f aca="true" t="shared" si="24" ref="D64:D82">DATEDIF(A63,A64,"Ｄ")</f>
        <v>0</v>
      </c>
      <c r="E64" s="47">
        <v>0.18</v>
      </c>
      <c r="F64" s="40">
        <f aca="true" t="shared" si="25" ref="F64:F82">INT(IF(I63*E64*D64/365&gt;0,I63*E64*D64/365,0))</f>
        <v>0</v>
      </c>
      <c r="G64" s="40">
        <f aca="true" t="shared" si="26" ref="G64:G82">IF(C64&gt;0,J63+F64,0)</f>
        <v>0</v>
      </c>
      <c r="H64" s="40">
        <f aca="true" t="shared" si="27" ref="H64:H82">C64-F64</f>
        <v>0</v>
      </c>
      <c r="I64" s="40">
        <f aca="true" t="shared" si="28" ref="I64:I82">I63-H64+B64</f>
        <v>0</v>
      </c>
      <c r="J64" s="41">
        <f aca="true" t="shared" si="29" ref="J64:J82">IF(C64&gt;0,0,J63+F64)</f>
        <v>0</v>
      </c>
      <c r="K64" s="41">
        <f aca="true" t="shared" si="30" ref="K64:K82">IF(I63*E64*D64/365&lt;0,INT(I63*0.05*D64/365),0)</f>
        <v>0</v>
      </c>
      <c r="L64" s="42">
        <f aca="true" t="shared" si="31" ref="L64:L82">L63+K64</f>
        <v>0</v>
      </c>
    </row>
    <row r="65" spans="1:12" ht="13.5" customHeight="1">
      <c r="A65" s="48"/>
      <c r="B65" s="51"/>
      <c r="C65" s="49"/>
      <c r="D65" s="43">
        <f t="shared" si="24"/>
        <v>0</v>
      </c>
      <c r="E65" s="47">
        <v>0.18</v>
      </c>
      <c r="F65" s="44">
        <f t="shared" si="25"/>
        <v>0</v>
      </c>
      <c r="G65" s="44">
        <f t="shared" si="26"/>
        <v>0</v>
      </c>
      <c r="H65" s="44">
        <f t="shared" si="27"/>
        <v>0</v>
      </c>
      <c r="I65" s="44">
        <f t="shared" si="28"/>
        <v>0</v>
      </c>
      <c r="J65" s="45">
        <f t="shared" si="29"/>
        <v>0</v>
      </c>
      <c r="K65" s="45">
        <f t="shared" si="30"/>
        <v>0</v>
      </c>
      <c r="L65" s="46">
        <f t="shared" si="31"/>
        <v>0</v>
      </c>
    </row>
    <row r="66" spans="1:12" ht="13.5" customHeight="1">
      <c r="A66" s="48"/>
      <c r="B66" s="51"/>
      <c r="C66" s="49"/>
      <c r="D66" s="39">
        <f t="shared" si="24"/>
        <v>0</v>
      </c>
      <c r="E66" s="47">
        <v>0.18</v>
      </c>
      <c r="F66" s="40">
        <f t="shared" si="25"/>
        <v>0</v>
      </c>
      <c r="G66" s="40">
        <f t="shared" si="26"/>
        <v>0</v>
      </c>
      <c r="H66" s="40">
        <f t="shared" si="27"/>
        <v>0</v>
      </c>
      <c r="I66" s="40">
        <f t="shared" si="28"/>
        <v>0</v>
      </c>
      <c r="J66" s="41">
        <f t="shared" si="29"/>
        <v>0</v>
      </c>
      <c r="K66" s="41">
        <f t="shared" si="30"/>
        <v>0</v>
      </c>
      <c r="L66" s="42">
        <f t="shared" si="31"/>
        <v>0</v>
      </c>
    </row>
    <row r="67" spans="1:12" ht="13.5" customHeight="1">
      <c r="A67" s="48"/>
      <c r="B67" s="51"/>
      <c r="C67" s="49"/>
      <c r="D67" s="43">
        <f t="shared" si="24"/>
        <v>0</v>
      </c>
      <c r="E67" s="47">
        <v>0.18</v>
      </c>
      <c r="F67" s="44">
        <f t="shared" si="25"/>
        <v>0</v>
      </c>
      <c r="G67" s="44">
        <f t="shared" si="26"/>
        <v>0</v>
      </c>
      <c r="H67" s="44">
        <f t="shared" si="27"/>
        <v>0</v>
      </c>
      <c r="I67" s="44">
        <f t="shared" si="28"/>
        <v>0</v>
      </c>
      <c r="J67" s="45">
        <f t="shared" si="29"/>
        <v>0</v>
      </c>
      <c r="K67" s="45">
        <f t="shared" si="30"/>
        <v>0</v>
      </c>
      <c r="L67" s="46">
        <f t="shared" si="31"/>
        <v>0</v>
      </c>
    </row>
    <row r="68" spans="1:12" ht="13.5" customHeight="1">
      <c r="A68" s="48"/>
      <c r="B68" s="51"/>
      <c r="C68" s="49"/>
      <c r="D68" s="39">
        <f t="shared" si="24"/>
        <v>0</v>
      </c>
      <c r="E68" s="47">
        <v>0.18</v>
      </c>
      <c r="F68" s="40">
        <f t="shared" si="25"/>
        <v>0</v>
      </c>
      <c r="G68" s="40">
        <f t="shared" si="26"/>
        <v>0</v>
      </c>
      <c r="H68" s="40">
        <f t="shared" si="27"/>
        <v>0</v>
      </c>
      <c r="I68" s="40">
        <f t="shared" si="28"/>
        <v>0</v>
      </c>
      <c r="J68" s="41">
        <f t="shared" si="29"/>
        <v>0</v>
      </c>
      <c r="K68" s="41">
        <f t="shared" si="30"/>
        <v>0</v>
      </c>
      <c r="L68" s="42">
        <f t="shared" si="31"/>
        <v>0</v>
      </c>
    </row>
    <row r="69" spans="1:12" ht="13.5" customHeight="1">
      <c r="A69" s="48"/>
      <c r="B69" s="51"/>
      <c r="C69" s="49"/>
      <c r="D69" s="43">
        <f t="shared" si="24"/>
        <v>0</v>
      </c>
      <c r="E69" s="47">
        <v>0.18</v>
      </c>
      <c r="F69" s="44">
        <f t="shared" si="25"/>
        <v>0</v>
      </c>
      <c r="G69" s="44">
        <f t="shared" si="26"/>
        <v>0</v>
      </c>
      <c r="H69" s="44">
        <f t="shared" si="27"/>
        <v>0</v>
      </c>
      <c r="I69" s="44">
        <f t="shared" si="28"/>
        <v>0</v>
      </c>
      <c r="J69" s="45">
        <f t="shared" si="29"/>
        <v>0</v>
      </c>
      <c r="K69" s="45">
        <f t="shared" si="30"/>
        <v>0</v>
      </c>
      <c r="L69" s="46">
        <f t="shared" si="31"/>
        <v>0</v>
      </c>
    </row>
    <row r="70" spans="1:12" ht="13.5" customHeight="1">
      <c r="A70" s="48"/>
      <c r="B70" s="51"/>
      <c r="C70" s="49"/>
      <c r="D70" s="39">
        <f t="shared" si="24"/>
        <v>0</v>
      </c>
      <c r="E70" s="47">
        <v>0.18</v>
      </c>
      <c r="F70" s="40">
        <f t="shared" si="25"/>
        <v>0</v>
      </c>
      <c r="G70" s="40">
        <f t="shared" si="26"/>
        <v>0</v>
      </c>
      <c r="H70" s="40">
        <f t="shared" si="27"/>
        <v>0</v>
      </c>
      <c r="I70" s="40">
        <f t="shared" si="28"/>
        <v>0</v>
      </c>
      <c r="J70" s="41">
        <f t="shared" si="29"/>
        <v>0</v>
      </c>
      <c r="K70" s="41">
        <f t="shared" si="30"/>
        <v>0</v>
      </c>
      <c r="L70" s="42">
        <f t="shared" si="31"/>
        <v>0</v>
      </c>
    </row>
    <row r="71" spans="1:12" ht="13.5" customHeight="1">
      <c r="A71" s="48"/>
      <c r="B71" s="51"/>
      <c r="C71" s="49"/>
      <c r="D71" s="43">
        <f t="shared" si="24"/>
        <v>0</v>
      </c>
      <c r="E71" s="47">
        <v>0.18</v>
      </c>
      <c r="F71" s="44">
        <f t="shared" si="25"/>
        <v>0</v>
      </c>
      <c r="G71" s="44">
        <f t="shared" si="26"/>
        <v>0</v>
      </c>
      <c r="H71" s="44">
        <f t="shared" si="27"/>
        <v>0</v>
      </c>
      <c r="I71" s="44">
        <f t="shared" si="28"/>
        <v>0</v>
      </c>
      <c r="J71" s="45">
        <f t="shared" si="29"/>
        <v>0</v>
      </c>
      <c r="K71" s="45">
        <f t="shared" si="30"/>
        <v>0</v>
      </c>
      <c r="L71" s="46">
        <f t="shared" si="31"/>
        <v>0</v>
      </c>
    </row>
    <row r="72" spans="1:12" ht="13.5" customHeight="1">
      <c r="A72" s="48"/>
      <c r="B72" s="51"/>
      <c r="C72" s="49"/>
      <c r="D72" s="39">
        <f t="shared" si="24"/>
        <v>0</v>
      </c>
      <c r="E72" s="47">
        <v>0.18</v>
      </c>
      <c r="F72" s="40">
        <f t="shared" si="25"/>
        <v>0</v>
      </c>
      <c r="G72" s="40">
        <f t="shared" si="26"/>
        <v>0</v>
      </c>
      <c r="H72" s="40">
        <f t="shared" si="27"/>
        <v>0</v>
      </c>
      <c r="I72" s="40">
        <f t="shared" si="28"/>
        <v>0</v>
      </c>
      <c r="J72" s="41">
        <f t="shared" si="29"/>
        <v>0</v>
      </c>
      <c r="K72" s="41">
        <f t="shared" si="30"/>
        <v>0</v>
      </c>
      <c r="L72" s="42">
        <f t="shared" si="31"/>
        <v>0</v>
      </c>
    </row>
    <row r="73" spans="1:12" ht="13.5" customHeight="1">
      <c r="A73" s="48"/>
      <c r="B73" s="51"/>
      <c r="C73" s="49"/>
      <c r="D73" s="43">
        <f t="shared" si="24"/>
        <v>0</v>
      </c>
      <c r="E73" s="47">
        <v>0.18</v>
      </c>
      <c r="F73" s="44">
        <f t="shared" si="25"/>
        <v>0</v>
      </c>
      <c r="G73" s="44">
        <f t="shared" si="26"/>
        <v>0</v>
      </c>
      <c r="H73" s="44">
        <f t="shared" si="27"/>
        <v>0</v>
      </c>
      <c r="I73" s="44">
        <f t="shared" si="28"/>
        <v>0</v>
      </c>
      <c r="J73" s="45">
        <f t="shared" si="29"/>
        <v>0</v>
      </c>
      <c r="K73" s="45">
        <f t="shared" si="30"/>
        <v>0</v>
      </c>
      <c r="L73" s="46">
        <f t="shared" si="31"/>
        <v>0</v>
      </c>
    </row>
    <row r="74" spans="1:12" ht="13.5" customHeight="1">
      <c r="A74" s="48"/>
      <c r="B74" s="51"/>
      <c r="C74" s="49"/>
      <c r="D74" s="39">
        <f t="shared" si="24"/>
        <v>0</v>
      </c>
      <c r="E74" s="47">
        <v>0.18</v>
      </c>
      <c r="F74" s="40">
        <f t="shared" si="25"/>
        <v>0</v>
      </c>
      <c r="G74" s="40">
        <f t="shared" si="26"/>
        <v>0</v>
      </c>
      <c r="H74" s="40">
        <f t="shared" si="27"/>
        <v>0</v>
      </c>
      <c r="I74" s="40">
        <f t="shared" si="28"/>
        <v>0</v>
      </c>
      <c r="J74" s="41">
        <f t="shared" si="29"/>
        <v>0</v>
      </c>
      <c r="K74" s="41">
        <f t="shared" si="30"/>
        <v>0</v>
      </c>
      <c r="L74" s="42">
        <f t="shared" si="31"/>
        <v>0</v>
      </c>
    </row>
    <row r="75" spans="1:12" ht="13.5" customHeight="1">
      <c r="A75" s="48"/>
      <c r="B75" s="51"/>
      <c r="C75" s="49"/>
      <c r="D75" s="43">
        <f t="shared" si="24"/>
        <v>0</v>
      </c>
      <c r="E75" s="47">
        <v>0.18</v>
      </c>
      <c r="F75" s="44">
        <f t="shared" si="25"/>
        <v>0</v>
      </c>
      <c r="G75" s="44">
        <f t="shared" si="26"/>
        <v>0</v>
      </c>
      <c r="H75" s="44">
        <f t="shared" si="27"/>
        <v>0</v>
      </c>
      <c r="I75" s="44">
        <f t="shared" si="28"/>
        <v>0</v>
      </c>
      <c r="J75" s="45">
        <f t="shared" si="29"/>
        <v>0</v>
      </c>
      <c r="K75" s="45">
        <f t="shared" si="30"/>
        <v>0</v>
      </c>
      <c r="L75" s="46">
        <f t="shared" si="31"/>
        <v>0</v>
      </c>
    </row>
    <row r="76" spans="1:12" ht="13.5" customHeight="1">
      <c r="A76" s="48"/>
      <c r="B76" s="51"/>
      <c r="C76" s="49"/>
      <c r="D76" s="39">
        <f t="shared" si="24"/>
        <v>0</v>
      </c>
      <c r="E76" s="47">
        <v>0.18</v>
      </c>
      <c r="F76" s="40">
        <f t="shared" si="25"/>
        <v>0</v>
      </c>
      <c r="G76" s="40">
        <f t="shared" si="26"/>
        <v>0</v>
      </c>
      <c r="H76" s="40">
        <f t="shared" si="27"/>
        <v>0</v>
      </c>
      <c r="I76" s="40">
        <f t="shared" si="28"/>
        <v>0</v>
      </c>
      <c r="J76" s="41">
        <f t="shared" si="29"/>
        <v>0</v>
      </c>
      <c r="K76" s="41">
        <f t="shared" si="30"/>
        <v>0</v>
      </c>
      <c r="L76" s="42">
        <f t="shared" si="31"/>
        <v>0</v>
      </c>
    </row>
    <row r="77" spans="1:12" ht="13.5" customHeight="1">
      <c r="A77" s="48"/>
      <c r="B77" s="51"/>
      <c r="C77" s="49"/>
      <c r="D77" s="43">
        <f t="shared" si="24"/>
        <v>0</v>
      </c>
      <c r="E77" s="47">
        <v>0.18</v>
      </c>
      <c r="F77" s="44">
        <f t="shared" si="25"/>
        <v>0</v>
      </c>
      <c r="G77" s="44">
        <f t="shared" si="26"/>
        <v>0</v>
      </c>
      <c r="H77" s="44">
        <f t="shared" si="27"/>
        <v>0</v>
      </c>
      <c r="I77" s="44">
        <f t="shared" si="28"/>
        <v>0</v>
      </c>
      <c r="J77" s="45">
        <f t="shared" si="29"/>
        <v>0</v>
      </c>
      <c r="K77" s="45">
        <f t="shared" si="30"/>
        <v>0</v>
      </c>
      <c r="L77" s="46">
        <f t="shared" si="31"/>
        <v>0</v>
      </c>
    </row>
    <row r="78" spans="1:12" ht="13.5" customHeight="1">
      <c r="A78" s="48"/>
      <c r="B78" s="51"/>
      <c r="C78" s="49"/>
      <c r="D78" s="39">
        <f t="shared" si="24"/>
        <v>0</v>
      </c>
      <c r="E78" s="47">
        <v>0.18</v>
      </c>
      <c r="F78" s="40">
        <f t="shared" si="25"/>
        <v>0</v>
      </c>
      <c r="G78" s="40">
        <f t="shared" si="26"/>
        <v>0</v>
      </c>
      <c r="H78" s="40">
        <f t="shared" si="27"/>
        <v>0</v>
      </c>
      <c r="I78" s="40">
        <f t="shared" si="28"/>
        <v>0</v>
      </c>
      <c r="J78" s="41">
        <f t="shared" si="29"/>
        <v>0</v>
      </c>
      <c r="K78" s="41">
        <f t="shared" si="30"/>
        <v>0</v>
      </c>
      <c r="L78" s="42">
        <f t="shared" si="31"/>
        <v>0</v>
      </c>
    </row>
    <row r="79" spans="1:12" ht="13.5" customHeight="1">
      <c r="A79" s="48"/>
      <c r="B79" s="51"/>
      <c r="C79" s="49"/>
      <c r="D79" s="43">
        <f t="shared" si="24"/>
        <v>0</v>
      </c>
      <c r="E79" s="47">
        <v>0.18</v>
      </c>
      <c r="F79" s="44">
        <f t="shared" si="25"/>
        <v>0</v>
      </c>
      <c r="G79" s="44">
        <f t="shared" si="26"/>
        <v>0</v>
      </c>
      <c r="H79" s="44">
        <f t="shared" si="27"/>
        <v>0</v>
      </c>
      <c r="I79" s="44">
        <f t="shared" si="28"/>
        <v>0</v>
      </c>
      <c r="J79" s="45">
        <f t="shared" si="29"/>
        <v>0</v>
      </c>
      <c r="K79" s="45">
        <f t="shared" si="30"/>
        <v>0</v>
      </c>
      <c r="L79" s="46">
        <f t="shared" si="31"/>
        <v>0</v>
      </c>
    </row>
    <row r="80" spans="1:12" ht="13.5" customHeight="1">
      <c r="A80" s="48"/>
      <c r="B80" s="51"/>
      <c r="C80" s="49"/>
      <c r="D80" s="39">
        <f t="shared" si="24"/>
        <v>0</v>
      </c>
      <c r="E80" s="47">
        <v>0.18</v>
      </c>
      <c r="F80" s="40">
        <f t="shared" si="25"/>
        <v>0</v>
      </c>
      <c r="G80" s="40">
        <f t="shared" si="26"/>
        <v>0</v>
      </c>
      <c r="H80" s="40">
        <f t="shared" si="27"/>
        <v>0</v>
      </c>
      <c r="I80" s="40">
        <f t="shared" si="28"/>
        <v>0</v>
      </c>
      <c r="J80" s="41">
        <f t="shared" si="29"/>
        <v>0</v>
      </c>
      <c r="K80" s="41">
        <f t="shared" si="30"/>
        <v>0</v>
      </c>
      <c r="L80" s="42">
        <f t="shared" si="31"/>
        <v>0</v>
      </c>
    </row>
    <row r="81" spans="1:12" ht="13.5" customHeight="1">
      <c r="A81" s="48"/>
      <c r="B81" s="51"/>
      <c r="C81" s="49"/>
      <c r="D81" s="43">
        <f t="shared" si="24"/>
        <v>0</v>
      </c>
      <c r="E81" s="47">
        <v>0.18</v>
      </c>
      <c r="F81" s="44">
        <f t="shared" si="25"/>
        <v>0</v>
      </c>
      <c r="G81" s="44">
        <f t="shared" si="26"/>
        <v>0</v>
      </c>
      <c r="H81" s="44">
        <f t="shared" si="27"/>
        <v>0</v>
      </c>
      <c r="I81" s="44">
        <f t="shared" si="28"/>
        <v>0</v>
      </c>
      <c r="J81" s="45">
        <f t="shared" si="29"/>
        <v>0</v>
      </c>
      <c r="K81" s="45">
        <f t="shared" si="30"/>
        <v>0</v>
      </c>
      <c r="L81" s="46">
        <f t="shared" si="31"/>
        <v>0</v>
      </c>
    </row>
    <row r="82" spans="1:12" ht="13.5" customHeight="1">
      <c r="A82" s="48"/>
      <c r="B82" s="51"/>
      <c r="C82" s="49"/>
      <c r="D82" s="39">
        <f t="shared" si="24"/>
        <v>0</v>
      </c>
      <c r="E82" s="47">
        <v>0.18</v>
      </c>
      <c r="F82" s="40">
        <f t="shared" si="25"/>
        <v>0</v>
      </c>
      <c r="G82" s="40">
        <f t="shared" si="26"/>
        <v>0</v>
      </c>
      <c r="H82" s="40">
        <f t="shared" si="27"/>
        <v>0</v>
      </c>
      <c r="I82" s="40">
        <f t="shared" si="28"/>
        <v>0</v>
      </c>
      <c r="J82" s="41">
        <f t="shared" si="29"/>
        <v>0</v>
      </c>
      <c r="K82" s="41">
        <f t="shared" si="30"/>
        <v>0</v>
      </c>
      <c r="L82" s="42">
        <f t="shared" si="31"/>
        <v>0</v>
      </c>
    </row>
    <row r="83" spans="1:12" ht="13.5" customHeight="1">
      <c r="A83" s="48"/>
      <c r="B83" s="51"/>
      <c r="C83" s="49"/>
      <c r="D83" s="43">
        <f aca="true" t="shared" si="32" ref="D83:D114">DATEDIF(A82,A83,"Ｄ")</f>
        <v>0</v>
      </c>
      <c r="E83" s="47">
        <v>0.18</v>
      </c>
      <c r="F83" s="44">
        <f aca="true" t="shared" si="33" ref="F83:F114">INT(IF(I82*E83*D83/365&gt;0,I82*E83*D83/365,0))</f>
        <v>0</v>
      </c>
      <c r="G83" s="44">
        <f aca="true" t="shared" si="34" ref="G83:G114">IF(C83&gt;0,J82+F83,0)</f>
        <v>0</v>
      </c>
      <c r="H83" s="44">
        <f aca="true" t="shared" si="35" ref="H83:H114">C83-F83</f>
        <v>0</v>
      </c>
      <c r="I83" s="44">
        <f aca="true" t="shared" si="36" ref="I83:I114">I82-H83+B83</f>
        <v>0</v>
      </c>
      <c r="J83" s="45">
        <f aca="true" t="shared" si="37" ref="J83:J114">IF(C83&gt;0,0,J82+F83)</f>
        <v>0</v>
      </c>
      <c r="K83" s="45">
        <f aca="true" t="shared" si="38" ref="K83:K114">IF(I82*E83*D83/365&lt;0,INT(I82*0.05*D83/365),0)</f>
        <v>0</v>
      </c>
      <c r="L83" s="46">
        <f aca="true" t="shared" si="39" ref="L83:L114">L82+K83</f>
        <v>0</v>
      </c>
    </row>
    <row r="84" spans="1:12" ht="13.5" customHeight="1">
      <c r="A84" s="48"/>
      <c r="B84" s="51"/>
      <c r="C84" s="49"/>
      <c r="D84" s="39">
        <f t="shared" si="32"/>
        <v>0</v>
      </c>
      <c r="E84" s="47">
        <v>0.18</v>
      </c>
      <c r="F84" s="40">
        <f t="shared" si="33"/>
        <v>0</v>
      </c>
      <c r="G84" s="40">
        <f t="shared" si="34"/>
        <v>0</v>
      </c>
      <c r="H84" s="40">
        <f t="shared" si="35"/>
        <v>0</v>
      </c>
      <c r="I84" s="40">
        <f t="shared" si="36"/>
        <v>0</v>
      </c>
      <c r="J84" s="41">
        <f t="shared" si="37"/>
        <v>0</v>
      </c>
      <c r="K84" s="41">
        <f t="shared" si="38"/>
        <v>0</v>
      </c>
      <c r="L84" s="42">
        <f t="shared" si="39"/>
        <v>0</v>
      </c>
    </row>
    <row r="85" spans="1:12" ht="13.5" customHeight="1">
      <c r="A85" s="48"/>
      <c r="B85" s="51"/>
      <c r="C85" s="49"/>
      <c r="D85" s="43">
        <f t="shared" si="32"/>
        <v>0</v>
      </c>
      <c r="E85" s="47">
        <v>0.18</v>
      </c>
      <c r="F85" s="44">
        <f t="shared" si="33"/>
        <v>0</v>
      </c>
      <c r="G85" s="44">
        <f t="shared" si="34"/>
        <v>0</v>
      </c>
      <c r="H85" s="44">
        <f t="shared" si="35"/>
        <v>0</v>
      </c>
      <c r="I85" s="44">
        <f t="shared" si="36"/>
        <v>0</v>
      </c>
      <c r="J85" s="45">
        <f t="shared" si="37"/>
        <v>0</v>
      </c>
      <c r="K85" s="45">
        <f t="shared" si="38"/>
        <v>0</v>
      </c>
      <c r="L85" s="46">
        <f t="shared" si="39"/>
        <v>0</v>
      </c>
    </row>
    <row r="86" spans="1:12" ht="13.5" customHeight="1">
      <c r="A86" s="48"/>
      <c r="B86" s="51"/>
      <c r="C86" s="49"/>
      <c r="D86" s="39">
        <f t="shared" si="32"/>
        <v>0</v>
      </c>
      <c r="E86" s="47">
        <v>0.18</v>
      </c>
      <c r="F86" s="40">
        <f t="shared" si="33"/>
        <v>0</v>
      </c>
      <c r="G86" s="40">
        <f t="shared" si="34"/>
        <v>0</v>
      </c>
      <c r="H86" s="40">
        <f t="shared" si="35"/>
        <v>0</v>
      </c>
      <c r="I86" s="40">
        <f t="shared" si="36"/>
        <v>0</v>
      </c>
      <c r="J86" s="41">
        <f t="shared" si="37"/>
        <v>0</v>
      </c>
      <c r="K86" s="41">
        <f t="shared" si="38"/>
        <v>0</v>
      </c>
      <c r="L86" s="42">
        <f t="shared" si="39"/>
        <v>0</v>
      </c>
    </row>
    <row r="87" spans="1:12" ht="13.5" customHeight="1">
      <c r="A87" s="48"/>
      <c r="B87" s="51"/>
      <c r="C87" s="49"/>
      <c r="D87" s="43">
        <f t="shared" si="32"/>
        <v>0</v>
      </c>
      <c r="E87" s="47">
        <v>0.18</v>
      </c>
      <c r="F87" s="44">
        <f t="shared" si="33"/>
        <v>0</v>
      </c>
      <c r="G87" s="44">
        <f t="shared" si="34"/>
        <v>0</v>
      </c>
      <c r="H87" s="44">
        <f t="shared" si="35"/>
        <v>0</v>
      </c>
      <c r="I87" s="44">
        <f t="shared" si="36"/>
        <v>0</v>
      </c>
      <c r="J87" s="45">
        <f t="shared" si="37"/>
        <v>0</v>
      </c>
      <c r="K87" s="45">
        <f t="shared" si="38"/>
        <v>0</v>
      </c>
      <c r="L87" s="46">
        <f t="shared" si="39"/>
        <v>0</v>
      </c>
    </row>
    <row r="88" spans="1:12" ht="13.5" customHeight="1">
      <c r="A88" s="48"/>
      <c r="B88" s="51"/>
      <c r="C88" s="49"/>
      <c r="D88" s="39">
        <f t="shared" si="32"/>
        <v>0</v>
      </c>
      <c r="E88" s="47">
        <v>0.18</v>
      </c>
      <c r="F88" s="40">
        <f t="shared" si="33"/>
        <v>0</v>
      </c>
      <c r="G88" s="40">
        <f t="shared" si="34"/>
        <v>0</v>
      </c>
      <c r="H88" s="40">
        <f t="shared" si="35"/>
        <v>0</v>
      </c>
      <c r="I88" s="40">
        <f t="shared" si="36"/>
        <v>0</v>
      </c>
      <c r="J88" s="41">
        <f t="shared" si="37"/>
        <v>0</v>
      </c>
      <c r="K88" s="41">
        <f t="shared" si="38"/>
        <v>0</v>
      </c>
      <c r="L88" s="42">
        <f t="shared" si="39"/>
        <v>0</v>
      </c>
    </row>
    <row r="89" spans="1:12" ht="13.5" customHeight="1">
      <c r="A89" s="48"/>
      <c r="B89" s="51"/>
      <c r="C89" s="49"/>
      <c r="D89" s="43">
        <f t="shared" si="32"/>
        <v>0</v>
      </c>
      <c r="E89" s="47">
        <v>0.18</v>
      </c>
      <c r="F89" s="44">
        <f t="shared" si="33"/>
        <v>0</v>
      </c>
      <c r="G89" s="44">
        <f t="shared" si="34"/>
        <v>0</v>
      </c>
      <c r="H89" s="44">
        <f t="shared" si="35"/>
        <v>0</v>
      </c>
      <c r="I89" s="44">
        <f t="shared" si="36"/>
        <v>0</v>
      </c>
      <c r="J89" s="45">
        <f t="shared" si="37"/>
        <v>0</v>
      </c>
      <c r="K89" s="45">
        <f t="shared" si="38"/>
        <v>0</v>
      </c>
      <c r="L89" s="46">
        <f t="shared" si="39"/>
        <v>0</v>
      </c>
    </row>
    <row r="90" spans="1:12" ht="13.5" customHeight="1">
      <c r="A90" s="48"/>
      <c r="B90" s="51"/>
      <c r="C90" s="49"/>
      <c r="D90" s="39">
        <f t="shared" si="32"/>
        <v>0</v>
      </c>
      <c r="E90" s="47">
        <v>0.18</v>
      </c>
      <c r="F90" s="40">
        <f t="shared" si="33"/>
        <v>0</v>
      </c>
      <c r="G90" s="40">
        <f t="shared" si="34"/>
        <v>0</v>
      </c>
      <c r="H90" s="40">
        <f t="shared" si="35"/>
        <v>0</v>
      </c>
      <c r="I90" s="40">
        <f t="shared" si="36"/>
        <v>0</v>
      </c>
      <c r="J90" s="41">
        <f t="shared" si="37"/>
        <v>0</v>
      </c>
      <c r="K90" s="41">
        <f t="shared" si="38"/>
        <v>0</v>
      </c>
      <c r="L90" s="42">
        <f t="shared" si="39"/>
        <v>0</v>
      </c>
    </row>
    <row r="91" spans="1:12" ht="13.5" customHeight="1">
      <c r="A91" s="48"/>
      <c r="B91" s="51"/>
      <c r="C91" s="49"/>
      <c r="D91" s="43">
        <f t="shared" si="32"/>
        <v>0</v>
      </c>
      <c r="E91" s="47">
        <v>0.18</v>
      </c>
      <c r="F91" s="44">
        <f t="shared" si="33"/>
        <v>0</v>
      </c>
      <c r="G91" s="44">
        <f t="shared" si="34"/>
        <v>0</v>
      </c>
      <c r="H91" s="44">
        <f t="shared" si="35"/>
        <v>0</v>
      </c>
      <c r="I91" s="44">
        <f t="shared" si="36"/>
        <v>0</v>
      </c>
      <c r="J91" s="45">
        <f t="shared" si="37"/>
        <v>0</v>
      </c>
      <c r="K91" s="45">
        <f t="shared" si="38"/>
        <v>0</v>
      </c>
      <c r="L91" s="46">
        <f t="shared" si="39"/>
        <v>0</v>
      </c>
    </row>
    <row r="92" spans="1:12" ht="13.5" customHeight="1">
      <c r="A92" s="48"/>
      <c r="B92" s="51"/>
      <c r="C92" s="49"/>
      <c r="D92" s="39">
        <f t="shared" si="32"/>
        <v>0</v>
      </c>
      <c r="E92" s="47">
        <v>0.18</v>
      </c>
      <c r="F92" s="40">
        <f t="shared" si="33"/>
        <v>0</v>
      </c>
      <c r="G92" s="40">
        <f t="shared" si="34"/>
        <v>0</v>
      </c>
      <c r="H92" s="40">
        <f t="shared" si="35"/>
        <v>0</v>
      </c>
      <c r="I92" s="40">
        <f t="shared" si="36"/>
        <v>0</v>
      </c>
      <c r="J92" s="41">
        <f t="shared" si="37"/>
        <v>0</v>
      </c>
      <c r="K92" s="41">
        <f t="shared" si="38"/>
        <v>0</v>
      </c>
      <c r="L92" s="42">
        <f t="shared" si="39"/>
        <v>0</v>
      </c>
    </row>
    <row r="93" spans="1:12" ht="13.5" customHeight="1">
      <c r="A93" s="48"/>
      <c r="B93" s="51"/>
      <c r="C93" s="49"/>
      <c r="D93" s="43">
        <f t="shared" si="32"/>
        <v>0</v>
      </c>
      <c r="E93" s="47">
        <v>0.18</v>
      </c>
      <c r="F93" s="44">
        <f t="shared" si="33"/>
        <v>0</v>
      </c>
      <c r="G93" s="44">
        <f t="shared" si="34"/>
        <v>0</v>
      </c>
      <c r="H93" s="44">
        <f t="shared" si="35"/>
        <v>0</v>
      </c>
      <c r="I93" s="44">
        <f t="shared" si="36"/>
        <v>0</v>
      </c>
      <c r="J93" s="45">
        <f t="shared" si="37"/>
        <v>0</v>
      </c>
      <c r="K93" s="45">
        <f t="shared" si="38"/>
        <v>0</v>
      </c>
      <c r="L93" s="46">
        <f t="shared" si="39"/>
        <v>0</v>
      </c>
    </row>
    <row r="94" spans="1:12" ht="13.5" customHeight="1">
      <c r="A94" s="48"/>
      <c r="B94" s="51"/>
      <c r="C94" s="49"/>
      <c r="D94" s="39">
        <f t="shared" si="32"/>
        <v>0</v>
      </c>
      <c r="E94" s="47">
        <v>0.18</v>
      </c>
      <c r="F94" s="40">
        <f t="shared" si="33"/>
        <v>0</v>
      </c>
      <c r="G94" s="40">
        <f t="shared" si="34"/>
        <v>0</v>
      </c>
      <c r="H94" s="40">
        <f t="shared" si="35"/>
        <v>0</v>
      </c>
      <c r="I94" s="40">
        <f t="shared" si="36"/>
        <v>0</v>
      </c>
      <c r="J94" s="41">
        <f t="shared" si="37"/>
        <v>0</v>
      </c>
      <c r="K94" s="41">
        <f t="shared" si="38"/>
        <v>0</v>
      </c>
      <c r="L94" s="42">
        <f t="shared" si="39"/>
        <v>0</v>
      </c>
    </row>
    <row r="95" spans="1:12" ht="13.5" customHeight="1">
      <c r="A95" s="48"/>
      <c r="B95" s="51"/>
      <c r="C95" s="49"/>
      <c r="D95" s="43">
        <f t="shared" si="32"/>
        <v>0</v>
      </c>
      <c r="E95" s="47">
        <v>0.18</v>
      </c>
      <c r="F95" s="44">
        <f t="shared" si="33"/>
        <v>0</v>
      </c>
      <c r="G95" s="44">
        <f t="shared" si="34"/>
        <v>0</v>
      </c>
      <c r="H95" s="44">
        <f t="shared" si="35"/>
        <v>0</v>
      </c>
      <c r="I95" s="44">
        <f t="shared" si="36"/>
        <v>0</v>
      </c>
      <c r="J95" s="45">
        <f t="shared" si="37"/>
        <v>0</v>
      </c>
      <c r="K95" s="45">
        <f t="shared" si="38"/>
        <v>0</v>
      </c>
      <c r="L95" s="46">
        <f t="shared" si="39"/>
        <v>0</v>
      </c>
    </row>
    <row r="96" spans="1:12" ht="13.5" customHeight="1">
      <c r="A96" s="48"/>
      <c r="B96" s="51"/>
      <c r="C96" s="49"/>
      <c r="D96" s="39">
        <f t="shared" si="32"/>
        <v>0</v>
      </c>
      <c r="E96" s="47">
        <v>0.18</v>
      </c>
      <c r="F96" s="40">
        <f t="shared" si="33"/>
        <v>0</v>
      </c>
      <c r="G96" s="40">
        <f t="shared" si="34"/>
        <v>0</v>
      </c>
      <c r="H96" s="40">
        <f t="shared" si="35"/>
        <v>0</v>
      </c>
      <c r="I96" s="40">
        <f t="shared" si="36"/>
        <v>0</v>
      </c>
      <c r="J96" s="41">
        <f t="shared" si="37"/>
        <v>0</v>
      </c>
      <c r="K96" s="41">
        <f t="shared" si="38"/>
        <v>0</v>
      </c>
      <c r="L96" s="42">
        <f t="shared" si="39"/>
        <v>0</v>
      </c>
    </row>
    <row r="97" spans="1:12" ht="13.5" customHeight="1">
      <c r="A97" s="48"/>
      <c r="B97" s="51"/>
      <c r="C97" s="49"/>
      <c r="D97" s="43">
        <f t="shared" si="32"/>
        <v>0</v>
      </c>
      <c r="E97" s="47">
        <v>0.18</v>
      </c>
      <c r="F97" s="44">
        <f t="shared" si="33"/>
        <v>0</v>
      </c>
      <c r="G97" s="44">
        <f t="shared" si="34"/>
        <v>0</v>
      </c>
      <c r="H97" s="44">
        <f t="shared" si="35"/>
        <v>0</v>
      </c>
      <c r="I97" s="44">
        <f t="shared" si="36"/>
        <v>0</v>
      </c>
      <c r="J97" s="45">
        <f t="shared" si="37"/>
        <v>0</v>
      </c>
      <c r="K97" s="45">
        <f t="shared" si="38"/>
        <v>0</v>
      </c>
      <c r="L97" s="46">
        <f t="shared" si="39"/>
        <v>0</v>
      </c>
    </row>
    <row r="98" spans="1:12" ht="13.5" customHeight="1">
      <c r="A98" s="48"/>
      <c r="B98" s="51"/>
      <c r="C98" s="49"/>
      <c r="D98" s="39">
        <f t="shared" si="32"/>
        <v>0</v>
      </c>
      <c r="E98" s="47">
        <v>0.18</v>
      </c>
      <c r="F98" s="40">
        <f t="shared" si="33"/>
        <v>0</v>
      </c>
      <c r="G98" s="40">
        <f t="shared" si="34"/>
        <v>0</v>
      </c>
      <c r="H98" s="40">
        <f t="shared" si="35"/>
        <v>0</v>
      </c>
      <c r="I98" s="40">
        <f t="shared" si="36"/>
        <v>0</v>
      </c>
      <c r="J98" s="41">
        <f t="shared" si="37"/>
        <v>0</v>
      </c>
      <c r="K98" s="41">
        <f t="shared" si="38"/>
        <v>0</v>
      </c>
      <c r="L98" s="42">
        <f t="shared" si="39"/>
        <v>0</v>
      </c>
    </row>
    <row r="99" spans="1:12" ht="13.5" customHeight="1">
      <c r="A99" s="48"/>
      <c r="B99" s="51"/>
      <c r="C99" s="49"/>
      <c r="D99" s="43">
        <f t="shared" si="32"/>
        <v>0</v>
      </c>
      <c r="E99" s="47">
        <v>0.18</v>
      </c>
      <c r="F99" s="44">
        <f t="shared" si="33"/>
        <v>0</v>
      </c>
      <c r="G99" s="44">
        <f t="shared" si="34"/>
        <v>0</v>
      </c>
      <c r="H99" s="44">
        <f t="shared" si="35"/>
        <v>0</v>
      </c>
      <c r="I99" s="44">
        <f t="shared" si="36"/>
        <v>0</v>
      </c>
      <c r="J99" s="45">
        <f t="shared" si="37"/>
        <v>0</v>
      </c>
      <c r="K99" s="45">
        <f t="shared" si="38"/>
        <v>0</v>
      </c>
      <c r="L99" s="46">
        <f t="shared" si="39"/>
        <v>0</v>
      </c>
    </row>
    <row r="100" spans="1:12" ht="13.5" customHeight="1">
      <c r="A100" s="48"/>
      <c r="B100" s="51"/>
      <c r="C100" s="49"/>
      <c r="D100" s="39">
        <f t="shared" si="32"/>
        <v>0</v>
      </c>
      <c r="E100" s="47">
        <v>0.18</v>
      </c>
      <c r="F100" s="40">
        <f t="shared" si="33"/>
        <v>0</v>
      </c>
      <c r="G100" s="40">
        <f t="shared" si="34"/>
        <v>0</v>
      </c>
      <c r="H100" s="40">
        <f t="shared" si="35"/>
        <v>0</v>
      </c>
      <c r="I100" s="40">
        <f t="shared" si="36"/>
        <v>0</v>
      </c>
      <c r="J100" s="41">
        <f t="shared" si="37"/>
        <v>0</v>
      </c>
      <c r="K100" s="41">
        <f t="shared" si="38"/>
        <v>0</v>
      </c>
      <c r="L100" s="42">
        <f t="shared" si="39"/>
        <v>0</v>
      </c>
    </row>
    <row r="101" spans="1:12" ht="13.5" customHeight="1">
      <c r="A101" s="48"/>
      <c r="B101" s="51"/>
      <c r="C101" s="49"/>
      <c r="D101" s="43">
        <f t="shared" si="32"/>
        <v>0</v>
      </c>
      <c r="E101" s="47">
        <v>0.18</v>
      </c>
      <c r="F101" s="44">
        <f t="shared" si="33"/>
        <v>0</v>
      </c>
      <c r="G101" s="44">
        <f t="shared" si="34"/>
        <v>0</v>
      </c>
      <c r="H101" s="44">
        <f t="shared" si="35"/>
        <v>0</v>
      </c>
      <c r="I101" s="44">
        <f t="shared" si="36"/>
        <v>0</v>
      </c>
      <c r="J101" s="45">
        <f t="shared" si="37"/>
        <v>0</v>
      </c>
      <c r="K101" s="45">
        <f t="shared" si="38"/>
        <v>0</v>
      </c>
      <c r="L101" s="46">
        <f t="shared" si="39"/>
        <v>0</v>
      </c>
    </row>
    <row r="102" spans="1:12" ht="13.5" customHeight="1">
      <c r="A102" s="48"/>
      <c r="B102" s="51"/>
      <c r="C102" s="49"/>
      <c r="D102" s="39">
        <f t="shared" si="32"/>
        <v>0</v>
      </c>
      <c r="E102" s="47">
        <v>0.18</v>
      </c>
      <c r="F102" s="40">
        <f t="shared" si="33"/>
        <v>0</v>
      </c>
      <c r="G102" s="40">
        <f t="shared" si="34"/>
        <v>0</v>
      </c>
      <c r="H102" s="40">
        <f t="shared" si="35"/>
        <v>0</v>
      </c>
      <c r="I102" s="40">
        <f t="shared" si="36"/>
        <v>0</v>
      </c>
      <c r="J102" s="41">
        <f t="shared" si="37"/>
        <v>0</v>
      </c>
      <c r="K102" s="41">
        <f t="shared" si="38"/>
        <v>0</v>
      </c>
      <c r="L102" s="42">
        <f t="shared" si="39"/>
        <v>0</v>
      </c>
    </row>
    <row r="103" spans="1:12" ht="13.5" customHeight="1">
      <c r="A103" s="48"/>
      <c r="B103" s="51"/>
      <c r="C103" s="49"/>
      <c r="D103" s="43">
        <f t="shared" si="32"/>
        <v>0</v>
      </c>
      <c r="E103" s="47">
        <v>0.18</v>
      </c>
      <c r="F103" s="44">
        <f t="shared" si="33"/>
        <v>0</v>
      </c>
      <c r="G103" s="44">
        <f t="shared" si="34"/>
        <v>0</v>
      </c>
      <c r="H103" s="44">
        <f t="shared" si="35"/>
        <v>0</v>
      </c>
      <c r="I103" s="44">
        <f t="shared" si="36"/>
        <v>0</v>
      </c>
      <c r="J103" s="45">
        <f t="shared" si="37"/>
        <v>0</v>
      </c>
      <c r="K103" s="45">
        <f t="shared" si="38"/>
        <v>0</v>
      </c>
      <c r="L103" s="46">
        <f t="shared" si="39"/>
        <v>0</v>
      </c>
    </row>
    <row r="104" spans="1:12" ht="13.5" customHeight="1">
      <c r="A104" s="48"/>
      <c r="B104" s="51"/>
      <c r="C104" s="49"/>
      <c r="D104" s="39">
        <f t="shared" si="32"/>
        <v>0</v>
      </c>
      <c r="E104" s="47">
        <v>0.18</v>
      </c>
      <c r="F104" s="40">
        <f t="shared" si="33"/>
        <v>0</v>
      </c>
      <c r="G104" s="40">
        <f t="shared" si="34"/>
        <v>0</v>
      </c>
      <c r="H104" s="40">
        <f t="shared" si="35"/>
        <v>0</v>
      </c>
      <c r="I104" s="40">
        <f t="shared" si="36"/>
        <v>0</v>
      </c>
      <c r="J104" s="41">
        <f t="shared" si="37"/>
        <v>0</v>
      </c>
      <c r="K104" s="41">
        <f t="shared" si="38"/>
        <v>0</v>
      </c>
      <c r="L104" s="42">
        <f t="shared" si="39"/>
        <v>0</v>
      </c>
    </row>
    <row r="105" spans="1:12" ht="13.5" customHeight="1">
      <c r="A105" s="48"/>
      <c r="B105" s="51"/>
      <c r="C105" s="49"/>
      <c r="D105" s="43">
        <f t="shared" si="32"/>
        <v>0</v>
      </c>
      <c r="E105" s="47">
        <v>0.18</v>
      </c>
      <c r="F105" s="44">
        <f t="shared" si="33"/>
        <v>0</v>
      </c>
      <c r="G105" s="44">
        <f t="shared" si="34"/>
        <v>0</v>
      </c>
      <c r="H105" s="44">
        <f t="shared" si="35"/>
        <v>0</v>
      </c>
      <c r="I105" s="44">
        <f t="shared" si="36"/>
        <v>0</v>
      </c>
      <c r="J105" s="45">
        <f t="shared" si="37"/>
        <v>0</v>
      </c>
      <c r="K105" s="45">
        <f t="shared" si="38"/>
        <v>0</v>
      </c>
      <c r="L105" s="46">
        <f t="shared" si="39"/>
        <v>0</v>
      </c>
    </row>
    <row r="106" spans="1:12" ht="13.5" customHeight="1">
      <c r="A106" s="48"/>
      <c r="B106" s="51"/>
      <c r="C106" s="49"/>
      <c r="D106" s="39">
        <f t="shared" si="32"/>
        <v>0</v>
      </c>
      <c r="E106" s="47">
        <v>0.18</v>
      </c>
      <c r="F106" s="40">
        <f t="shared" si="33"/>
        <v>0</v>
      </c>
      <c r="G106" s="40">
        <f t="shared" si="34"/>
        <v>0</v>
      </c>
      <c r="H106" s="40">
        <f t="shared" si="35"/>
        <v>0</v>
      </c>
      <c r="I106" s="40">
        <f t="shared" si="36"/>
        <v>0</v>
      </c>
      <c r="J106" s="41">
        <f t="shared" si="37"/>
        <v>0</v>
      </c>
      <c r="K106" s="41">
        <f t="shared" si="38"/>
        <v>0</v>
      </c>
      <c r="L106" s="42">
        <f t="shared" si="39"/>
        <v>0</v>
      </c>
    </row>
    <row r="107" spans="1:12" ht="13.5" customHeight="1">
      <c r="A107" s="48"/>
      <c r="B107" s="51"/>
      <c r="C107" s="49"/>
      <c r="D107" s="43">
        <f t="shared" si="32"/>
        <v>0</v>
      </c>
      <c r="E107" s="47">
        <v>0.18</v>
      </c>
      <c r="F107" s="44">
        <f t="shared" si="33"/>
        <v>0</v>
      </c>
      <c r="G107" s="44">
        <f t="shared" si="34"/>
        <v>0</v>
      </c>
      <c r="H107" s="44">
        <f t="shared" si="35"/>
        <v>0</v>
      </c>
      <c r="I107" s="44">
        <f t="shared" si="36"/>
        <v>0</v>
      </c>
      <c r="J107" s="45">
        <f t="shared" si="37"/>
        <v>0</v>
      </c>
      <c r="K107" s="45">
        <f t="shared" si="38"/>
        <v>0</v>
      </c>
      <c r="L107" s="46">
        <f t="shared" si="39"/>
        <v>0</v>
      </c>
    </row>
    <row r="108" spans="1:12" ht="13.5" customHeight="1">
      <c r="A108" s="48"/>
      <c r="B108" s="51"/>
      <c r="C108" s="49"/>
      <c r="D108" s="39">
        <f t="shared" si="32"/>
        <v>0</v>
      </c>
      <c r="E108" s="47">
        <v>0.18</v>
      </c>
      <c r="F108" s="40">
        <f t="shared" si="33"/>
        <v>0</v>
      </c>
      <c r="G108" s="40">
        <f t="shared" si="34"/>
        <v>0</v>
      </c>
      <c r="H108" s="40">
        <f t="shared" si="35"/>
        <v>0</v>
      </c>
      <c r="I108" s="40">
        <f t="shared" si="36"/>
        <v>0</v>
      </c>
      <c r="J108" s="41">
        <f t="shared" si="37"/>
        <v>0</v>
      </c>
      <c r="K108" s="41">
        <f t="shared" si="38"/>
        <v>0</v>
      </c>
      <c r="L108" s="42">
        <f t="shared" si="39"/>
        <v>0</v>
      </c>
    </row>
    <row r="109" spans="1:12" ht="13.5" customHeight="1">
      <c r="A109" s="48"/>
      <c r="B109" s="51"/>
      <c r="C109" s="49"/>
      <c r="D109" s="43">
        <f t="shared" si="32"/>
        <v>0</v>
      </c>
      <c r="E109" s="47">
        <v>0.18</v>
      </c>
      <c r="F109" s="44">
        <f t="shared" si="33"/>
        <v>0</v>
      </c>
      <c r="G109" s="44">
        <f t="shared" si="34"/>
        <v>0</v>
      </c>
      <c r="H109" s="44">
        <f t="shared" si="35"/>
        <v>0</v>
      </c>
      <c r="I109" s="44">
        <f t="shared" si="36"/>
        <v>0</v>
      </c>
      <c r="J109" s="45">
        <f t="shared" si="37"/>
        <v>0</v>
      </c>
      <c r="K109" s="45">
        <f t="shared" si="38"/>
        <v>0</v>
      </c>
      <c r="L109" s="46">
        <f t="shared" si="39"/>
        <v>0</v>
      </c>
    </row>
    <row r="110" spans="1:12" ht="13.5" customHeight="1">
      <c r="A110" s="48"/>
      <c r="B110" s="51"/>
      <c r="C110" s="49"/>
      <c r="D110" s="39">
        <f t="shared" si="32"/>
        <v>0</v>
      </c>
      <c r="E110" s="47">
        <v>0.18</v>
      </c>
      <c r="F110" s="40">
        <f t="shared" si="33"/>
        <v>0</v>
      </c>
      <c r="G110" s="40">
        <f t="shared" si="34"/>
        <v>0</v>
      </c>
      <c r="H110" s="40">
        <f t="shared" si="35"/>
        <v>0</v>
      </c>
      <c r="I110" s="40">
        <f t="shared" si="36"/>
        <v>0</v>
      </c>
      <c r="J110" s="41">
        <f t="shared" si="37"/>
        <v>0</v>
      </c>
      <c r="K110" s="41">
        <f t="shared" si="38"/>
        <v>0</v>
      </c>
      <c r="L110" s="42">
        <f t="shared" si="39"/>
        <v>0</v>
      </c>
    </row>
    <row r="111" spans="1:12" ht="13.5" customHeight="1">
      <c r="A111" s="48"/>
      <c r="B111" s="51"/>
      <c r="C111" s="49"/>
      <c r="D111" s="43">
        <f t="shared" si="32"/>
        <v>0</v>
      </c>
      <c r="E111" s="47">
        <v>0.18</v>
      </c>
      <c r="F111" s="44">
        <f t="shared" si="33"/>
        <v>0</v>
      </c>
      <c r="G111" s="44">
        <f t="shared" si="34"/>
        <v>0</v>
      </c>
      <c r="H111" s="44">
        <f t="shared" si="35"/>
        <v>0</v>
      </c>
      <c r="I111" s="44">
        <f t="shared" si="36"/>
        <v>0</v>
      </c>
      <c r="J111" s="45">
        <f t="shared" si="37"/>
        <v>0</v>
      </c>
      <c r="K111" s="45">
        <f t="shared" si="38"/>
        <v>0</v>
      </c>
      <c r="L111" s="46">
        <f t="shared" si="39"/>
        <v>0</v>
      </c>
    </row>
    <row r="112" spans="1:12" ht="13.5" customHeight="1">
      <c r="A112" s="48"/>
      <c r="B112" s="51"/>
      <c r="C112" s="49"/>
      <c r="D112" s="39">
        <f t="shared" si="32"/>
        <v>0</v>
      </c>
      <c r="E112" s="47">
        <v>0.18</v>
      </c>
      <c r="F112" s="40">
        <f t="shared" si="33"/>
        <v>0</v>
      </c>
      <c r="G112" s="40">
        <f t="shared" si="34"/>
        <v>0</v>
      </c>
      <c r="H112" s="40">
        <f t="shared" si="35"/>
        <v>0</v>
      </c>
      <c r="I112" s="40">
        <f t="shared" si="36"/>
        <v>0</v>
      </c>
      <c r="J112" s="41">
        <f t="shared" si="37"/>
        <v>0</v>
      </c>
      <c r="K112" s="41">
        <f t="shared" si="38"/>
        <v>0</v>
      </c>
      <c r="L112" s="42">
        <f t="shared" si="39"/>
        <v>0</v>
      </c>
    </row>
    <row r="113" spans="1:12" ht="13.5" customHeight="1">
      <c r="A113" s="48"/>
      <c r="B113" s="51"/>
      <c r="C113" s="49"/>
      <c r="D113" s="43">
        <f t="shared" si="32"/>
        <v>0</v>
      </c>
      <c r="E113" s="47">
        <v>0.18</v>
      </c>
      <c r="F113" s="44">
        <f t="shared" si="33"/>
        <v>0</v>
      </c>
      <c r="G113" s="44">
        <f t="shared" si="34"/>
        <v>0</v>
      </c>
      <c r="H113" s="44">
        <f t="shared" si="35"/>
        <v>0</v>
      </c>
      <c r="I113" s="44">
        <f t="shared" si="36"/>
        <v>0</v>
      </c>
      <c r="J113" s="45">
        <f t="shared" si="37"/>
        <v>0</v>
      </c>
      <c r="K113" s="45">
        <f t="shared" si="38"/>
        <v>0</v>
      </c>
      <c r="L113" s="46">
        <f t="shared" si="39"/>
        <v>0</v>
      </c>
    </row>
    <row r="114" spans="1:12" ht="13.5" customHeight="1">
      <c r="A114" s="48"/>
      <c r="B114" s="51"/>
      <c r="C114" s="49"/>
      <c r="D114" s="39">
        <f t="shared" si="32"/>
        <v>0</v>
      </c>
      <c r="E114" s="47">
        <v>0.18</v>
      </c>
      <c r="F114" s="40">
        <f t="shared" si="33"/>
        <v>0</v>
      </c>
      <c r="G114" s="40">
        <f t="shared" si="34"/>
        <v>0</v>
      </c>
      <c r="H114" s="40">
        <f t="shared" si="35"/>
        <v>0</v>
      </c>
      <c r="I114" s="40">
        <f t="shared" si="36"/>
        <v>0</v>
      </c>
      <c r="J114" s="41">
        <f t="shared" si="37"/>
        <v>0</v>
      </c>
      <c r="K114" s="41">
        <f t="shared" si="38"/>
        <v>0</v>
      </c>
      <c r="L114" s="42">
        <f t="shared" si="39"/>
        <v>0</v>
      </c>
    </row>
    <row r="115" spans="1:12" ht="13.5" customHeight="1">
      <c r="A115" s="48"/>
      <c r="B115" s="51"/>
      <c r="C115" s="49"/>
      <c r="D115" s="43">
        <f aca="true" t="shared" si="40" ref="D115:D178">DATEDIF(A114,A115,"Ｄ")</f>
        <v>0</v>
      </c>
      <c r="E115" s="47">
        <v>0.18</v>
      </c>
      <c r="F115" s="44">
        <f aca="true" t="shared" si="41" ref="F115:F178">INT(IF(I114*E115*D115/365&gt;0,I114*E115*D115/365,0))</f>
        <v>0</v>
      </c>
      <c r="G115" s="44">
        <f aca="true" t="shared" si="42" ref="G115:G178">IF(C115&gt;0,J114+F115,0)</f>
        <v>0</v>
      </c>
      <c r="H115" s="44">
        <f aca="true" t="shared" si="43" ref="H115:H178">C115-F115</f>
        <v>0</v>
      </c>
      <c r="I115" s="44">
        <f aca="true" t="shared" si="44" ref="I115:I178">I114-H115+B115</f>
        <v>0</v>
      </c>
      <c r="J115" s="45">
        <f aca="true" t="shared" si="45" ref="J115:J178">IF(C115&gt;0,0,J114+F115)</f>
        <v>0</v>
      </c>
      <c r="K115" s="45">
        <f aca="true" t="shared" si="46" ref="K115:K178">IF(I114*E115*D115/365&lt;0,INT(I114*0.05*D115/365),0)</f>
        <v>0</v>
      </c>
      <c r="L115" s="46">
        <f aca="true" t="shared" si="47" ref="L115:L178">L114+K115</f>
        <v>0</v>
      </c>
    </row>
    <row r="116" spans="1:12" ht="13.5" customHeight="1">
      <c r="A116" s="48"/>
      <c r="B116" s="51"/>
      <c r="C116" s="49"/>
      <c r="D116" s="39">
        <f t="shared" si="40"/>
        <v>0</v>
      </c>
      <c r="E116" s="47">
        <v>0.18</v>
      </c>
      <c r="F116" s="40">
        <f t="shared" si="41"/>
        <v>0</v>
      </c>
      <c r="G116" s="40">
        <f t="shared" si="42"/>
        <v>0</v>
      </c>
      <c r="H116" s="40">
        <f t="shared" si="43"/>
        <v>0</v>
      </c>
      <c r="I116" s="40">
        <f t="shared" si="44"/>
        <v>0</v>
      </c>
      <c r="J116" s="41">
        <f t="shared" si="45"/>
        <v>0</v>
      </c>
      <c r="K116" s="41">
        <f t="shared" si="46"/>
        <v>0</v>
      </c>
      <c r="L116" s="42">
        <f t="shared" si="47"/>
        <v>0</v>
      </c>
    </row>
    <row r="117" spans="1:12" ht="13.5" customHeight="1">
      <c r="A117" s="48"/>
      <c r="B117" s="51"/>
      <c r="C117" s="49"/>
      <c r="D117" s="43">
        <f t="shared" si="40"/>
        <v>0</v>
      </c>
      <c r="E117" s="47">
        <v>0.18</v>
      </c>
      <c r="F117" s="44">
        <f t="shared" si="41"/>
        <v>0</v>
      </c>
      <c r="G117" s="44">
        <f t="shared" si="42"/>
        <v>0</v>
      </c>
      <c r="H117" s="44">
        <f t="shared" si="43"/>
        <v>0</v>
      </c>
      <c r="I117" s="44">
        <f t="shared" si="44"/>
        <v>0</v>
      </c>
      <c r="J117" s="45">
        <f t="shared" si="45"/>
        <v>0</v>
      </c>
      <c r="K117" s="45">
        <f t="shared" si="46"/>
        <v>0</v>
      </c>
      <c r="L117" s="46">
        <f t="shared" si="47"/>
        <v>0</v>
      </c>
    </row>
    <row r="118" spans="1:12" ht="13.5" customHeight="1">
      <c r="A118" s="48"/>
      <c r="B118" s="51"/>
      <c r="C118" s="49"/>
      <c r="D118" s="39">
        <f t="shared" si="40"/>
        <v>0</v>
      </c>
      <c r="E118" s="47">
        <v>0.18</v>
      </c>
      <c r="F118" s="40">
        <f t="shared" si="41"/>
        <v>0</v>
      </c>
      <c r="G118" s="40">
        <f t="shared" si="42"/>
        <v>0</v>
      </c>
      <c r="H118" s="40">
        <f t="shared" si="43"/>
        <v>0</v>
      </c>
      <c r="I118" s="40">
        <f t="shared" si="44"/>
        <v>0</v>
      </c>
      <c r="J118" s="41">
        <f t="shared" si="45"/>
        <v>0</v>
      </c>
      <c r="K118" s="41">
        <f t="shared" si="46"/>
        <v>0</v>
      </c>
      <c r="L118" s="42">
        <f t="shared" si="47"/>
        <v>0</v>
      </c>
    </row>
    <row r="119" spans="1:12" ht="13.5" customHeight="1">
      <c r="A119" s="48"/>
      <c r="B119" s="51"/>
      <c r="C119" s="49"/>
      <c r="D119" s="43">
        <f t="shared" si="40"/>
        <v>0</v>
      </c>
      <c r="E119" s="47">
        <v>0.18</v>
      </c>
      <c r="F119" s="44">
        <f t="shared" si="41"/>
        <v>0</v>
      </c>
      <c r="G119" s="44">
        <f t="shared" si="42"/>
        <v>0</v>
      </c>
      <c r="H119" s="44">
        <f t="shared" si="43"/>
        <v>0</v>
      </c>
      <c r="I119" s="44">
        <f t="shared" si="44"/>
        <v>0</v>
      </c>
      <c r="J119" s="45">
        <f t="shared" si="45"/>
        <v>0</v>
      </c>
      <c r="K119" s="45">
        <f t="shared" si="46"/>
        <v>0</v>
      </c>
      <c r="L119" s="46">
        <f t="shared" si="47"/>
        <v>0</v>
      </c>
    </row>
    <row r="120" spans="1:12" ht="13.5" customHeight="1">
      <c r="A120" s="48"/>
      <c r="B120" s="51"/>
      <c r="C120" s="49"/>
      <c r="D120" s="39">
        <f t="shared" si="40"/>
        <v>0</v>
      </c>
      <c r="E120" s="47">
        <v>0.18</v>
      </c>
      <c r="F120" s="40">
        <f t="shared" si="41"/>
        <v>0</v>
      </c>
      <c r="G120" s="40">
        <f t="shared" si="42"/>
        <v>0</v>
      </c>
      <c r="H120" s="40">
        <f t="shared" si="43"/>
        <v>0</v>
      </c>
      <c r="I120" s="40">
        <f t="shared" si="44"/>
        <v>0</v>
      </c>
      <c r="J120" s="41">
        <f t="shared" si="45"/>
        <v>0</v>
      </c>
      <c r="K120" s="41">
        <f t="shared" si="46"/>
        <v>0</v>
      </c>
      <c r="L120" s="42">
        <f t="shared" si="47"/>
        <v>0</v>
      </c>
    </row>
    <row r="121" spans="1:12" ht="13.5" customHeight="1">
      <c r="A121" s="48"/>
      <c r="B121" s="51"/>
      <c r="C121" s="49"/>
      <c r="D121" s="43">
        <f t="shared" si="40"/>
        <v>0</v>
      </c>
      <c r="E121" s="47">
        <v>0.18</v>
      </c>
      <c r="F121" s="44">
        <f t="shared" si="41"/>
        <v>0</v>
      </c>
      <c r="G121" s="44">
        <f t="shared" si="42"/>
        <v>0</v>
      </c>
      <c r="H121" s="44">
        <f t="shared" si="43"/>
        <v>0</v>
      </c>
      <c r="I121" s="44">
        <f t="shared" si="44"/>
        <v>0</v>
      </c>
      <c r="J121" s="45">
        <f t="shared" si="45"/>
        <v>0</v>
      </c>
      <c r="K121" s="45">
        <f t="shared" si="46"/>
        <v>0</v>
      </c>
      <c r="L121" s="46">
        <f t="shared" si="47"/>
        <v>0</v>
      </c>
    </row>
    <row r="122" spans="1:12" ht="13.5" customHeight="1">
      <c r="A122" s="48"/>
      <c r="B122" s="51"/>
      <c r="C122" s="49"/>
      <c r="D122" s="39">
        <f t="shared" si="40"/>
        <v>0</v>
      </c>
      <c r="E122" s="47">
        <v>0.18</v>
      </c>
      <c r="F122" s="40">
        <f t="shared" si="41"/>
        <v>0</v>
      </c>
      <c r="G122" s="40">
        <f t="shared" si="42"/>
        <v>0</v>
      </c>
      <c r="H122" s="40">
        <f t="shared" si="43"/>
        <v>0</v>
      </c>
      <c r="I122" s="40">
        <f t="shared" si="44"/>
        <v>0</v>
      </c>
      <c r="J122" s="41">
        <f t="shared" si="45"/>
        <v>0</v>
      </c>
      <c r="K122" s="41">
        <f t="shared" si="46"/>
        <v>0</v>
      </c>
      <c r="L122" s="42">
        <f t="shared" si="47"/>
        <v>0</v>
      </c>
    </row>
    <row r="123" spans="1:12" ht="13.5" customHeight="1">
      <c r="A123" s="48"/>
      <c r="B123" s="51"/>
      <c r="C123" s="49"/>
      <c r="D123" s="43">
        <f t="shared" si="40"/>
        <v>0</v>
      </c>
      <c r="E123" s="47">
        <v>0.18</v>
      </c>
      <c r="F123" s="44">
        <f t="shared" si="41"/>
        <v>0</v>
      </c>
      <c r="G123" s="44">
        <f t="shared" si="42"/>
        <v>0</v>
      </c>
      <c r="H123" s="44">
        <f t="shared" si="43"/>
        <v>0</v>
      </c>
      <c r="I123" s="44">
        <f t="shared" si="44"/>
        <v>0</v>
      </c>
      <c r="J123" s="45">
        <f t="shared" si="45"/>
        <v>0</v>
      </c>
      <c r="K123" s="45">
        <f t="shared" si="46"/>
        <v>0</v>
      </c>
      <c r="L123" s="46">
        <f t="shared" si="47"/>
        <v>0</v>
      </c>
    </row>
    <row r="124" spans="1:12" ht="13.5" customHeight="1">
      <c r="A124" s="48"/>
      <c r="B124" s="51"/>
      <c r="C124" s="49"/>
      <c r="D124" s="39">
        <f t="shared" si="40"/>
        <v>0</v>
      </c>
      <c r="E124" s="47">
        <v>0.18</v>
      </c>
      <c r="F124" s="40">
        <f t="shared" si="41"/>
        <v>0</v>
      </c>
      <c r="G124" s="40">
        <f t="shared" si="42"/>
        <v>0</v>
      </c>
      <c r="H124" s="40">
        <f t="shared" si="43"/>
        <v>0</v>
      </c>
      <c r="I124" s="40">
        <f t="shared" si="44"/>
        <v>0</v>
      </c>
      <c r="J124" s="41">
        <f t="shared" si="45"/>
        <v>0</v>
      </c>
      <c r="K124" s="41">
        <f t="shared" si="46"/>
        <v>0</v>
      </c>
      <c r="L124" s="42">
        <f t="shared" si="47"/>
        <v>0</v>
      </c>
    </row>
    <row r="125" spans="1:12" ht="13.5" customHeight="1">
      <c r="A125" s="48"/>
      <c r="B125" s="51"/>
      <c r="C125" s="49"/>
      <c r="D125" s="43">
        <f t="shared" si="40"/>
        <v>0</v>
      </c>
      <c r="E125" s="47">
        <v>0.18</v>
      </c>
      <c r="F125" s="44">
        <f t="shared" si="41"/>
        <v>0</v>
      </c>
      <c r="G125" s="44">
        <f t="shared" si="42"/>
        <v>0</v>
      </c>
      <c r="H125" s="44">
        <f t="shared" si="43"/>
        <v>0</v>
      </c>
      <c r="I125" s="44">
        <f t="shared" si="44"/>
        <v>0</v>
      </c>
      <c r="J125" s="45">
        <f t="shared" si="45"/>
        <v>0</v>
      </c>
      <c r="K125" s="45">
        <f t="shared" si="46"/>
        <v>0</v>
      </c>
      <c r="L125" s="46">
        <f t="shared" si="47"/>
        <v>0</v>
      </c>
    </row>
    <row r="126" spans="1:12" ht="13.5" customHeight="1">
      <c r="A126" s="48"/>
      <c r="B126" s="51"/>
      <c r="C126" s="49"/>
      <c r="D126" s="39">
        <f t="shared" si="40"/>
        <v>0</v>
      </c>
      <c r="E126" s="47">
        <v>0.18</v>
      </c>
      <c r="F126" s="40">
        <f t="shared" si="41"/>
        <v>0</v>
      </c>
      <c r="G126" s="40">
        <f t="shared" si="42"/>
        <v>0</v>
      </c>
      <c r="H126" s="40">
        <f t="shared" si="43"/>
        <v>0</v>
      </c>
      <c r="I126" s="40">
        <f t="shared" si="44"/>
        <v>0</v>
      </c>
      <c r="J126" s="41">
        <f t="shared" si="45"/>
        <v>0</v>
      </c>
      <c r="K126" s="41">
        <f t="shared" si="46"/>
        <v>0</v>
      </c>
      <c r="L126" s="42">
        <f t="shared" si="47"/>
        <v>0</v>
      </c>
    </row>
    <row r="127" spans="1:12" ht="13.5" customHeight="1">
      <c r="A127" s="48"/>
      <c r="B127" s="51"/>
      <c r="C127" s="49"/>
      <c r="D127" s="43">
        <f t="shared" si="40"/>
        <v>0</v>
      </c>
      <c r="E127" s="47">
        <v>0.18</v>
      </c>
      <c r="F127" s="44">
        <f t="shared" si="41"/>
        <v>0</v>
      </c>
      <c r="G127" s="44">
        <f t="shared" si="42"/>
        <v>0</v>
      </c>
      <c r="H127" s="44">
        <f t="shared" si="43"/>
        <v>0</v>
      </c>
      <c r="I127" s="44">
        <f t="shared" si="44"/>
        <v>0</v>
      </c>
      <c r="J127" s="45">
        <f t="shared" si="45"/>
        <v>0</v>
      </c>
      <c r="K127" s="45">
        <f t="shared" si="46"/>
        <v>0</v>
      </c>
      <c r="L127" s="46">
        <f t="shared" si="47"/>
        <v>0</v>
      </c>
    </row>
    <row r="128" spans="1:12" ht="13.5" customHeight="1">
      <c r="A128" s="48"/>
      <c r="B128" s="51"/>
      <c r="C128" s="49"/>
      <c r="D128" s="39">
        <f t="shared" si="40"/>
        <v>0</v>
      </c>
      <c r="E128" s="47">
        <v>0.18</v>
      </c>
      <c r="F128" s="40">
        <f t="shared" si="41"/>
        <v>0</v>
      </c>
      <c r="G128" s="40">
        <f t="shared" si="42"/>
        <v>0</v>
      </c>
      <c r="H128" s="40">
        <f t="shared" si="43"/>
        <v>0</v>
      </c>
      <c r="I128" s="40">
        <f t="shared" si="44"/>
        <v>0</v>
      </c>
      <c r="J128" s="41">
        <f t="shared" si="45"/>
        <v>0</v>
      </c>
      <c r="K128" s="41">
        <f t="shared" si="46"/>
        <v>0</v>
      </c>
      <c r="L128" s="42">
        <f t="shared" si="47"/>
        <v>0</v>
      </c>
    </row>
    <row r="129" spans="1:12" ht="13.5" customHeight="1">
      <c r="A129" s="48"/>
      <c r="B129" s="51"/>
      <c r="C129" s="49"/>
      <c r="D129" s="43">
        <f t="shared" si="40"/>
        <v>0</v>
      </c>
      <c r="E129" s="47">
        <v>0.18</v>
      </c>
      <c r="F129" s="44">
        <f t="shared" si="41"/>
        <v>0</v>
      </c>
      <c r="G129" s="44">
        <f t="shared" si="42"/>
        <v>0</v>
      </c>
      <c r="H129" s="44">
        <f t="shared" si="43"/>
        <v>0</v>
      </c>
      <c r="I129" s="44">
        <f t="shared" si="44"/>
        <v>0</v>
      </c>
      <c r="J129" s="45">
        <f t="shared" si="45"/>
        <v>0</v>
      </c>
      <c r="K129" s="45">
        <f t="shared" si="46"/>
        <v>0</v>
      </c>
      <c r="L129" s="46">
        <f t="shared" si="47"/>
        <v>0</v>
      </c>
    </row>
    <row r="130" spans="1:12" ht="13.5" customHeight="1">
      <c r="A130" s="48"/>
      <c r="B130" s="51"/>
      <c r="C130" s="49"/>
      <c r="D130" s="39">
        <f t="shared" si="40"/>
        <v>0</v>
      </c>
      <c r="E130" s="47">
        <v>0.18</v>
      </c>
      <c r="F130" s="40">
        <f t="shared" si="41"/>
        <v>0</v>
      </c>
      <c r="G130" s="40">
        <f t="shared" si="42"/>
        <v>0</v>
      </c>
      <c r="H130" s="40">
        <f t="shared" si="43"/>
        <v>0</v>
      </c>
      <c r="I130" s="40">
        <f t="shared" si="44"/>
        <v>0</v>
      </c>
      <c r="J130" s="41">
        <f t="shared" si="45"/>
        <v>0</v>
      </c>
      <c r="K130" s="41">
        <f t="shared" si="46"/>
        <v>0</v>
      </c>
      <c r="L130" s="42">
        <f t="shared" si="47"/>
        <v>0</v>
      </c>
    </row>
    <row r="131" spans="1:12" ht="13.5" customHeight="1">
      <c r="A131" s="48"/>
      <c r="B131" s="51"/>
      <c r="C131" s="49"/>
      <c r="D131" s="43">
        <f t="shared" si="40"/>
        <v>0</v>
      </c>
      <c r="E131" s="47">
        <v>0.18</v>
      </c>
      <c r="F131" s="44">
        <f t="shared" si="41"/>
        <v>0</v>
      </c>
      <c r="G131" s="44">
        <f t="shared" si="42"/>
        <v>0</v>
      </c>
      <c r="H131" s="44">
        <f t="shared" si="43"/>
        <v>0</v>
      </c>
      <c r="I131" s="44">
        <f t="shared" si="44"/>
        <v>0</v>
      </c>
      <c r="J131" s="45">
        <f t="shared" si="45"/>
        <v>0</v>
      </c>
      <c r="K131" s="45">
        <f t="shared" si="46"/>
        <v>0</v>
      </c>
      <c r="L131" s="46">
        <f t="shared" si="47"/>
        <v>0</v>
      </c>
    </row>
    <row r="132" spans="1:12" ht="13.5" customHeight="1">
      <c r="A132" s="48"/>
      <c r="B132" s="51"/>
      <c r="C132" s="49"/>
      <c r="D132" s="39">
        <f t="shared" si="40"/>
        <v>0</v>
      </c>
      <c r="E132" s="47">
        <v>0.18</v>
      </c>
      <c r="F132" s="40">
        <f t="shared" si="41"/>
        <v>0</v>
      </c>
      <c r="G132" s="40">
        <f t="shared" si="42"/>
        <v>0</v>
      </c>
      <c r="H132" s="40">
        <f t="shared" si="43"/>
        <v>0</v>
      </c>
      <c r="I132" s="40">
        <f t="shared" si="44"/>
        <v>0</v>
      </c>
      <c r="J132" s="41">
        <f t="shared" si="45"/>
        <v>0</v>
      </c>
      <c r="K132" s="41">
        <f t="shared" si="46"/>
        <v>0</v>
      </c>
      <c r="L132" s="42">
        <f t="shared" si="47"/>
        <v>0</v>
      </c>
    </row>
    <row r="133" spans="1:12" ht="13.5" customHeight="1">
      <c r="A133" s="48"/>
      <c r="B133" s="51"/>
      <c r="C133" s="49"/>
      <c r="D133" s="43">
        <f t="shared" si="40"/>
        <v>0</v>
      </c>
      <c r="E133" s="47">
        <v>0.18</v>
      </c>
      <c r="F133" s="44">
        <f t="shared" si="41"/>
        <v>0</v>
      </c>
      <c r="G133" s="44">
        <f t="shared" si="42"/>
        <v>0</v>
      </c>
      <c r="H133" s="44">
        <f t="shared" si="43"/>
        <v>0</v>
      </c>
      <c r="I133" s="44">
        <f t="shared" si="44"/>
        <v>0</v>
      </c>
      <c r="J133" s="45">
        <f t="shared" si="45"/>
        <v>0</v>
      </c>
      <c r="K133" s="45">
        <f t="shared" si="46"/>
        <v>0</v>
      </c>
      <c r="L133" s="46">
        <f t="shared" si="47"/>
        <v>0</v>
      </c>
    </row>
    <row r="134" spans="1:12" ht="13.5" customHeight="1">
      <c r="A134" s="48"/>
      <c r="B134" s="51"/>
      <c r="C134" s="49"/>
      <c r="D134" s="39">
        <f t="shared" si="40"/>
        <v>0</v>
      </c>
      <c r="E134" s="47">
        <v>0.18</v>
      </c>
      <c r="F134" s="40">
        <f t="shared" si="41"/>
        <v>0</v>
      </c>
      <c r="G134" s="40">
        <f t="shared" si="42"/>
        <v>0</v>
      </c>
      <c r="H134" s="40">
        <f t="shared" si="43"/>
        <v>0</v>
      </c>
      <c r="I134" s="40">
        <f t="shared" si="44"/>
        <v>0</v>
      </c>
      <c r="J134" s="41">
        <f t="shared" si="45"/>
        <v>0</v>
      </c>
      <c r="K134" s="41">
        <f t="shared" si="46"/>
        <v>0</v>
      </c>
      <c r="L134" s="42">
        <f t="shared" si="47"/>
        <v>0</v>
      </c>
    </row>
    <row r="135" spans="1:12" ht="13.5" customHeight="1">
      <c r="A135" s="48"/>
      <c r="B135" s="51"/>
      <c r="C135" s="49"/>
      <c r="D135" s="43">
        <f t="shared" si="40"/>
        <v>0</v>
      </c>
      <c r="E135" s="47">
        <v>0.18</v>
      </c>
      <c r="F135" s="44">
        <f t="shared" si="41"/>
        <v>0</v>
      </c>
      <c r="G135" s="44">
        <f t="shared" si="42"/>
        <v>0</v>
      </c>
      <c r="H135" s="44">
        <f t="shared" si="43"/>
        <v>0</v>
      </c>
      <c r="I135" s="44">
        <f t="shared" si="44"/>
        <v>0</v>
      </c>
      <c r="J135" s="45">
        <f t="shared" si="45"/>
        <v>0</v>
      </c>
      <c r="K135" s="45">
        <f t="shared" si="46"/>
        <v>0</v>
      </c>
      <c r="L135" s="46">
        <f t="shared" si="47"/>
        <v>0</v>
      </c>
    </row>
    <row r="136" spans="1:12" ht="13.5" customHeight="1">
      <c r="A136" s="48"/>
      <c r="B136" s="51"/>
      <c r="C136" s="49"/>
      <c r="D136" s="39">
        <f t="shared" si="40"/>
        <v>0</v>
      </c>
      <c r="E136" s="47">
        <v>0.18</v>
      </c>
      <c r="F136" s="40">
        <f t="shared" si="41"/>
        <v>0</v>
      </c>
      <c r="G136" s="40">
        <f t="shared" si="42"/>
        <v>0</v>
      </c>
      <c r="H136" s="40">
        <f t="shared" si="43"/>
        <v>0</v>
      </c>
      <c r="I136" s="40">
        <f t="shared" si="44"/>
        <v>0</v>
      </c>
      <c r="J136" s="41">
        <f t="shared" si="45"/>
        <v>0</v>
      </c>
      <c r="K136" s="41">
        <f t="shared" si="46"/>
        <v>0</v>
      </c>
      <c r="L136" s="42">
        <f t="shared" si="47"/>
        <v>0</v>
      </c>
    </row>
    <row r="137" spans="1:12" ht="13.5" customHeight="1">
      <c r="A137" s="48"/>
      <c r="B137" s="51"/>
      <c r="C137" s="49"/>
      <c r="D137" s="43">
        <f t="shared" si="40"/>
        <v>0</v>
      </c>
      <c r="E137" s="47">
        <v>0.18</v>
      </c>
      <c r="F137" s="44">
        <f t="shared" si="41"/>
        <v>0</v>
      </c>
      <c r="G137" s="44">
        <f t="shared" si="42"/>
        <v>0</v>
      </c>
      <c r="H137" s="44">
        <f t="shared" si="43"/>
        <v>0</v>
      </c>
      <c r="I137" s="44">
        <f t="shared" si="44"/>
        <v>0</v>
      </c>
      <c r="J137" s="45">
        <f t="shared" si="45"/>
        <v>0</v>
      </c>
      <c r="K137" s="45">
        <f t="shared" si="46"/>
        <v>0</v>
      </c>
      <c r="L137" s="46">
        <f t="shared" si="47"/>
        <v>0</v>
      </c>
    </row>
    <row r="138" spans="1:12" ht="13.5" customHeight="1">
      <c r="A138" s="48"/>
      <c r="B138" s="51"/>
      <c r="C138" s="49"/>
      <c r="D138" s="39">
        <f t="shared" si="40"/>
        <v>0</v>
      </c>
      <c r="E138" s="47">
        <v>0.18</v>
      </c>
      <c r="F138" s="40">
        <f t="shared" si="41"/>
        <v>0</v>
      </c>
      <c r="G138" s="40">
        <f t="shared" si="42"/>
        <v>0</v>
      </c>
      <c r="H138" s="40">
        <f t="shared" si="43"/>
        <v>0</v>
      </c>
      <c r="I138" s="40">
        <f t="shared" si="44"/>
        <v>0</v>
      </c>
      <c r="J138" s="41">
        <f t="shared" si="45"/>
        <v>0</v>
      </c>
      <c r="K138" s="41">
        <f t="shared" si="46"/>
        <v>0</v>
      </c>
      <c r="L138" s="42">
        <f t="shared" si="47"/>
        <v>0</v>
      </c>
    </row>
    <row r="139" spans="1:12" ht="13.5" customHeight="1">
      <c r="A139" s="48"/>
      <c r="B139" s="51"/>
      <c r="C139" s="49"/>
      <c r="D139" s="43">
        <f t="shared" si="40"/>
        <v>0</v>
      </c>
      <c r="E139" s="47">
        <v>0.18</v>
      </c>
      <c r="F139" s="44">
        <f t="shared" si="41"/>
        <v>0</v>
      </c>
      <c r="G139" s="44">
        <f t="shared" si="42"/>
        <v>0</v>
      </c>
      <c r="H139" s="44">
        <f t="shared" si="43"/>
        <v>0</v>
      </c>
      <c r="I139" s="44">
        <f t="shared" si="44"/>
        <v>0</v>
      </c>
      <c r="J139" s="45">
        <f t="shared" si="45"/>
        <v>0</v>
      </c>
      <c r="K139" s="45">
        <f t="shared" si="46"/>
        <v>0</v>
      </c>
      <c r="L139" s="46">
        <f t="shared" si="47"/>
        <v>0</v>
      </c>
    </row>
    <row r="140" spans="1:12" ht="13.5" customHeight="1">
      <c r="A140" s="48"/>
      <c r="B140" s="51"/>
      <c r="C140" s="49"/>
      <c r="D140" s="39">
        <f t="shared" si="40"/>
        <v>0</v>
      </c>
      <c r="E140" s="47">
        <v>0.18</v>
      </c>
      <c r="F140" s="40">
        <f t="shared" si="41"/>
        <v>0</v>
      </c>
      <c r="G140" s="40">
        <f t="shared" si="42"/>
        <v>0</v>
      </c>
      <c r="H140" s="40">
        <f t="shared" si="43"/>
        <v>0</v>
      </c>
      <c r="I140" s="40">
        <f t="shared" si="44"/>
        <v>0</v>
      </c>
      <c r="J140" s="41">
        <f t="shared" si="45"/>
        <v>0</v>
      </c>
      <c r="K140" s="41">
        <f t="shared" si="46"/>
        <v>0</v>
      </c>
      <c r="L140" s="42">
        <f t="shared" si="47"/>
        <v>0</v>
      </c>
    </row>
    <row r="141" spans="1:12" ht="13.5" customHeight="1">
      <c r="A141" s="48"/>
      <c r="B141" s="51"/>
      <c r="C141" s="49"/>
      <c r="D141" s="43">
        <f t="shared" si="40"/>
        <v>0</v>
      </c>
      <c r="E141" s="47">
        <v>0.18</v>
      </c>
      <c r="F141" s="44">
        <f t="shared" si="41"/>
        <v>0</v>
      </c>
      <c r="G141" s="44">
        <f t="shared" si="42"/>
        <v>0</v>
      </c>
      <c r="H141" s="44">
        <f t="shared" si="43"/>
        <v>0</v>
      </c>
      <c r="I141" s="44">
        <f t="shared" si="44"/>
        <v>0</v>
      </c>
      <c r="J141" s="45">
        <f t="shared" si="45"/>
        <v>0</v>
      </c>
      <c r="K141" s="45">
        <f t="shared" si="46"/>
        <v>0</v>
      </c>
      <c r="L141" s="46">
        <f t="shared" si="47"/>
        <v>0</v>
      </c>
    </row>
    <row r="142" spans="1:12" ht="13.5" customHeight="1">
      <c r="A142" s="48"/>
      <c r="B142" s="51"/>
      <c r="C142" s="49"/>
      <c r="D142" s="39">
        <f t="shared" si="40"/>
        <v>0</v>
      </c>
      <c r="E142" s="47">
        <v>0.18</v>
      </c>
      <c r="F142" s="40">
        <f t="shared" si="41"/>
        <v>0</v>
      </c>
      <c r="G142" s="40">
        <f t="shared" si="42"/>
        <v>0</v>
      </c>
      <c r="H142" s="40">
        <f t="shared" si="43"/>
        <v>0</v>
      </c>
      <c r="I142" s="40">
        <f t="shared" si="44"/>
        <v>0</v>
      </c>
      <c r="J142" s="41">
        <f t="shared" si="45"/>
        <v>0</v>
      </c>
      <c r="K142" s="41">
        <f t="shared" si="46"/>
        <v>0</v>
      </c>
      <c r="L142" s="42">
        <f t="shared" si="47"/>
        <v>0</v>
      </c>
    </row>
    <row r="143" spans="1:12" ht="13.5" customHeight="1">
      <c r="A143" s="48"/>
      <c r="B143" s="51"/>
      <c r="C143" s="49"/>
      <c r="D143" s="43">
        <f t="shared" si="40"/>
        <v>0</v>
      </c>
      <c r="E143" s="47">
        <v>0.18</v>
      </c>
      <c r="F143" s="44">
        <f t="shared" si="41"/>
        <v>0</v>
      </c>
      <c r="G143" s="44">
        <f t="shared" si="42"/>
        <v>0</v>
      </c>
      <c r="H143" s="44">
        <f t="shared" si="43"/>
        <v>0</v>
      </c>
      <c r="I143" s="44">
        <f t="shared" si="44"/>
        <v>0</v>
      </c>
      <c r="J143" s="45">
        <f t="shared" si="45"/>
        <v>0</v>
      </c>
      <c r="K143" s="45">
        <f t="shared" si="46"/>
        <v>0</v>
      </c>
      <c r="L143" s="46">
        <f t="shared" si="47"/>
        <v>0</v>
      </c>
    </row>
    <row r="144" spans="1:12" ht="13.5" customHeight="1">
      <c r="A144" s="48"/>
      <c r="B144" s="51"/>
      <c r="C144" s="49"/>
      <c r="D144" s="39">
        <f t="shared" si="40"/>
        <v>0</v>
      </c>
      <c r="E144" s="47">
        <v>0.18</v>
      </c>
      <c r="F144" s="40">
        <f t="shared" si="41"/>
        <v>0</v>
      </c>
      <c r="G144" s="40">
        <f t="shared" si="42"/>
        <v>0</v>
      </c>
      <c r="H144" s="40">
        <f t="shared" si="43"/>
        <v>0</v>
      </c>
      <c r="I144" s="40">
        <f t="shared" si="44"/>
        <v>0</v>
      </c>
      <c r="J144" s="41">
        <f t="shared" si="45"/>
        <v>0</v>
      </c>
      <c r="K144" s="41">
        <f t="shared" si="46"/>
        <v>0</v>
      </c>
      <c r="L144" s="42">
        <f t="shared" si="47"/>
        <v>0</v>
      </c>
    </row>
    <row r="145" spans="1:12" ht="13.5" customHeight="1">
      <c r="A145" s="48"/>
      <c r="B145" s="51"/>
      <c r="C145" s="49"/>
      <c r="D145" s="43">
        <f t="shared" si="40"/>
        <v>0</v>
      </c>
      <c r="E145" s="47">
        <v>0.18</v>
      </c>
      <c r="F145" s="44">
        <f t="shared" si="41"/>
        <v>0</v>
      </c>
      <c r="G145" s="44">
        <f t="shared" si="42"/>
        <v>0</v>
      </c>
      <c r="H145" s="44">
        <f t="shared" si="43"/>
        <v>0</v>
      </c>
      <c r="I145" s="44">
        <f t="shared" si="44"/>
        <v>0</v>
      </c>
      <c r="J145" s="45">
        <f t="shared" si="45"/>
        <v>0</v>
      </c>
      <c r="K145" s="45">
        <f t="shared" si="46"/>
        <v>0</v>
      </c>
      <c r="L145" s="46">
        <f t="shared" si="47"/>
        <v>0</v>
      </c>
    </row>
    <row r="146" spans="1:12" ht="13.5" customHeight="1">
      <c r="A146" s="48"/>
      <c r="B146" s="51"/>
      <c r="C146" s="49"/>
      <c r="D146" s="39">
        <f t="shared" si="40"/>
        <v>0</v>
      </c>
      <c r="E146" s="47">
        <v>0.18</v>
      </c>
      <c r="F146" s="40">
        <f t="shared" si="41"/>
        <v>0</v>
      </c>
      <c r="G146" s="40">
        <f t="shared" si="42"/>
        <v>0</v>
      </c>
      <c r="H146" s="40">
        <f t="shared" si="43"/>
        <v>0</v>
      </c>
      <c r="I146" s="40">
        <f t="shared" si="44"/>
        <v>0</v>
      </c>
      <c r="J146" s="41">
        <f t="shared" si="45"/>
        <v>0</v>
      </c>
      <c r="K146" s="41">
        <f t="shared" si="46"/>
        <v>0</v>
      </c>
      <c r="L146" s="42">
        <f t="shared" si="47"/>
        <v>0</v>
      </c>
    </row>
    <row r="147" spans="1:12" ht="13.5" customHeight="1">
      <c r="A147" s="48"/>
      <c r="B147" s="51"/>
      <c r="C147" s="49"/>
      <c r="D147" s="43">
        <f t="shared" si="40"/>
        <v>0</v>
      </c>
      <c r="E147" s="47">
        <v>0.18</v>
      </c>
      <c r="F147" s="44">
        <f t="shared" si="41"/>
        <v>0</v>
      </c>
      <c r="G147" s="44">
        <f t="shared" si="42"/>
        <v>0</v>
      </c>
      <c r="H147" s="44">
        <f t="shared" si="43"/>
        <v>0</v>
      </c>
      <c r="I147" s="44">
        <f t="shared" si="44"/>
        <v>0</v>
      </c>
      <c r="J147" s="45">
        <f t="shared" si="45"/>
        <v>0</v>
      </c>
      <c r="K147" s="45">
        <f t="shared" si="46"/>
        <v>0</v>
      </c>
      <c r="L147" s="46">
        <f t="shared" si="47"/>
        <v>0</v>
      </c>
    </row>
    <row r="148" spans="1:12" ht="13.5" customHeight="1">
      <c r="A148" s="48"/>
      <c r="B148" s="51"/>
      <c r="C148" s="49"/>
      <c r="D148" s="39">
        <f t="shared" si="40"/>
        <v>0</v>
      </c>
      <c r="E148" s="47">
        <v>0.18</v>
      </c>
      <c r="F148" s="40">
        <f t="shared" si="41"/>
        <v>0</v>
      </c>
      <c r="G148" s="40">
        <f t="shared" si="42"/>
        <v>0</v>
      </c>
      <c r="H148" s="40">
        <f t="shared" si="43"/>
        <v>0</v>
      </c>
      <c r="I148" s="40">
        <f t="shared" si="44"/>
        <v>0</v>
      </c>
      <c r="J148" s="41">
        <f t="shared" si="45"/>
        <v>0</v>
      </c>
      <c r="K148" s="41">
        <f t="shared" si="46"/>
        <v>0</v>
      </c>
      <c r="L148" s="42">
        <f t="shared" si="47"/>
        <v>0</v>
      </c>
    </row>
    <row r="149" spans="1:12" ht="13.5" customHeight="1">
      <c r="A149" s="48"/>
      <c r="B149" s="51"/>
      <c r="C149" s="49"/>
      <c r="D149" s="43">
        <f t="shared" si="40"/>
        <v>0</v>
      </c>
      <c r="E149" s="47">
        <v>0.18</v>
      </c>
      <c r="F149" s="44">
        <f t="shared" si="41"/>
        <v>0</v>
      </c>
      <c r="G149" s="44">
        <f t="shared" si="42"/>
        <v>0</v>
      </c>
      <c r="H149" s="44">
        <f t="shared" si="43"/>
        <v>0</v>
      </c>
      <c r="I149" s="44">
        <f t="shared" si="44"/>
        <v>0</v>
      </c>
      <c r="J149" s="45">
        <f t="shared" si="45"/>
        <v>0</v>
      </c>
      <c r="K149" s="45">
        <f t="shared" si="46"/>
        <v>0</v>
      </c>
      <c r="L149" s="46">
        <f t="shared" si="47"/>
        <v>0</v>
      </c>
    </row>
    <row r="150" spans="1:12" ht="13.5" customHeight="1">
      <c r="A150" s="48"/>
      <c r="B150" s="51"/>
      <c r="C150" s="49"/>
      <c r="D150" s="39">
        <f t="shared" si="40"/>
        <v>0</v>
      </c>
      <c r="E150" s="47">
        <v>0.18</v>
      </c>
      <c r="F150" s="40">
        <f t="shared" si="41"/>
        <v>0</v>
      </c>
      <c r="G150" s="40">
        <f t="shared" si="42"/>
        <v>0</v>
      </c>
      <c r="H150" s="40">
        <f t="shared" si="43"/>
        <v>0</v>
      </c>
      <c r="I150" s="40">
        <f t="shared" si="44"/>
        <v>0</v>
      </c>
      <c r="J150" s="41">
        <f t="shared" si="45"/>
        <v>0</v>
      </c>
      <c r="K150" s="41">
        <f t="shared" si="46"/>
        <v>0</v>
      </c>
      <c r="L150" s="42">
        <f t="shared" si="47"/>
        <v>0</v>
      </c>
    </row>
    <row r="151" spans="1:12" ht="13.5" customHeight="1">
      <c r="A151" s="48"/>
      <c r="B151" s="51"/>
      <c r="C151" s="49"/>
      <c r="D151" s="43">
        <f t="shared" si="40"/>
        <v>0</v>
      </c>
      <c r="E151" s="47">
        <v>0.18</v>
      </c>
      <c r="F151" s="44">
        <f t="shared" si="41"/>
        <v>0</v>
      </c>
      <c r="G151" s="44">
        <f t="shared" si="42"/>
        <v>0</v>
      </c>
      <c r="H151" s="44">
        <f t="shared" si="43"/>
        <v>0</v>
      </c>
      <c r="I151" s="44">
        <f t="shared" si="44"/>
        <v>0</v>
      </c>
      <c r="J151" s="45">
        <f t="shared" si="45"/>
        <v>0</v>
      </c>
      <c r="K151" s="45">
        <f t="shared" si="46"/>
        <v>0</v>
      </c>
      <c r="L151" s="46">
        <f t="shared" si="47"/>
        <v>0</v>
      </c>
    </row>
    <row r="152" spans="1:12" ht="13.5" customHeight="1">
      <c r="A152" s="48"/>
      <c r="B152" s="51"/>
      <c r="C152" s="49"/>
      <c r="D152" s="39">
        <f t="shared" si="40"/>
        <v>0</v>
      </c>
      <c r="E152" s="47">
        <v>0.18</v>
      </c>
      <c r="F152" s="40">
        <f t="shared" si="41"/>
        <v>0</v>
      </c>
      <c r="G152" s="40">
        <f t="shared" si="42"/>
        <v>0</v>
      </c>
      <c r="H152" s="40">
        <f t="shared" si="43"/>
        <v>0</v>
      </c>
      <c r="I152" s="40">
        <f t="shared" si="44"/>
        <v>0</v>
      </c>
      <c r="J152" s="41">
        <f t="shared" si="45"/>
        <v>0</v>
      </c>
      <c r="K152" s="41">
        <f t="shared" si="46"/>
        <v>0</v>
      </c>
      <c r="L152" s="42">
        <f t="shared" si="47"/>
        <v>0</v>
      </c>
    </row>
    <row r="153" spans="1:12" ht="13.5" customHeight="1">
      <c r="A153" s="48"/>
      <c r="B153" s="51"/>
      <c r="C153" s="49"/>
      <c r="D153" s="43">
        <f t="shared" si="40"/>
        <v>0</v>
      </c>
      <c r="E153" s="47">
        <v>0.18</v>
      </c>
      <c r="F153" s="44">
        <f t="shared" si="41"/>
        <v>0</v>
      </c>
      <c r="G153" s="44">
        <f t="shared" si="42"/>
        <v>0</v>
      </c>
      <c r="H153" s="44">
        <f t="shared" si="43"/>
        <v>0</v>
      </c>
      <c r="I153" s="44">
        <f t="shared" si="44"/>
        <v>0</v>
      </c>
      <c r="J153" s="45">
        <f t="shared" si="45"/>
        <v>0</v>
      </c>
      <c r="K153" s="45">
        <f t="shared" si="46"/>
        <v>0</v>
      </c>
      <c r="L153" s="46">
        <f t="shared" si="47"/>
        <v>0</v>
      </c>
    </row>
    <row r="154" spans="1:12" ht="13.5" customHeight="1">
      <c r="A154" s="48"/>
      <c r="B154" s="51"/>
      <c r="C154" s="49"/>
      <c r="D154" s="39">
        <f t="shared" si="40"/>
        <v>0</v>
      </c>
      <c r="E154" s="47">
        <v>0.18</v>
      </c>
      <c r="F154" s="40">
        <f t="shared" si="41"/>
        <v>0</v>
      </c>
      <c r="G154" s="40">
        <f t="shared" si="42"/>
        <v>0</v>
      </c>
      <c r="H154" s="40">
        <f t="shared" si="43"/>
        <v>0</v>
      </c>
      <c r="I154" s="40">
        <f t="shared" si="44"/>
        <v>0</v>
      </c>
      <c r="J154" s="41">
        <f t="shared" si="45"/>
        <v>0</v>
      </c>
      <c r="K154" s="41">
        <f t="shared" si="46"/>
        <v>0</v>
      </c>
      <c r="L154" s="42">
        <f t="shared" si="47"/>
        <v>0</v>
      </c>
    </row>
    <row r="155" spans="1:12" ht="13.5" customHeight="1">
      <c r="A155" s="48"/>
      <c r="B155" s="51"/>
      <c r="C155" s="49"/>
      <c r="D155" s="43">
        <f t="shared" si="40"/>
        <v>0</v>
      </c>
      <c r="E155" s="47">
        <v>0.18</v>
      </c>
      <c r="F155" s="44">
        <f t="shared" si="41"/>
        <v>0</v>
      </c>
      <c r="G155" s="44">
        <f t="shared" si="42"/>
        <v>0</v>
      </c>
      <c r="H155" s="44">
        <f t="shared" si="43"/>
        <v>0</v>
      </c>
      <c r="I155" s="44">
        <f t="shared" si="44"/>
        <v>0</v>
      </c>
      <c r="J155" s="45">
        <f t="shared" si="45"/>
        <v>0</v>
      </c>
      <c r="K155" s="45">
        <f t="shared" si="46"/>
        <v>0</v>
      </c>
      <c r="L155" s="46">
        <f t="shared" si="47"/>
        <v>0</v>
      </c>
    </row>
    <row r="156" spans="1:12" ht="13.5" customHeight="1">
      <c r="A156" s="48"/>
      <c r="B156" s="51"/>
      <c r="C156" s="49"/>
      <c r="D156" s="39">
        <f t="shared" si="40"/>
        <v>0</v>
      </c>
      <c r="E156" s="47">
        <v>0.18</v>
      </c>
      <c r="F156" s="40">
        <f t="shared" si="41"/>
        <v>0</v>
      </c>
      <c r="G156" s="40">
        <f t="shared" si="42"/>
        <v>0</v>
      </c>
      <c r="H156" s="40">
        <f t="shared" si="43"/>
        <v>0</v>
      </c>
      <c r="I156" s="40">
        <f t="shared" si="44"/>
        <v>0</v>
      </c>
      <c r="J156" s="41">
        <f t="shared" si="45"/>
        <v>0</v>
      </c>
      <c r="K156" s="41">
        <f t="shared" si="46"/>
        <v>0</v>
      </c>
      <c r="L156" s="42">
        <f t="shared" si="47"/>
        <v>0</v>
      </c>
    </row>
    <row r="157" spans="1:12" ht="13.5" customHeight="1">
      <c r="A157" s="48"/>
      <c r="B157" s="51"/>
      <c r="C157" s="49"/>
      <c r="D157" s="43">
        <f t="shared" si="40"/>
        <v>0</v>
      </c>
      <c r="E157" s="47">
        <v>0.18</v>
      </c>
      <c r="F157" s="44">
        <f t="shared" si="41"/>
        <v>0</v>
      </c>
      <c r="G157" s="44">
        <f t="shared" si="42"/>
        <v>0</v>
      </c>
      <c r="H157" s="44">
        <f t="shared" si="43"/>
        <v>0</v>
      </c>
      <c r="I157" s="44">
        <f t="shared" si="44"/>
        <v>0</v>
      </c>
      <c r="J157" s="45">
        <f t="shared" si="45"/>
        <v>0</v>
      </c>
      <c r="K157" s="45">
        <f t="shared" si="46"/>
        <v>0</v>
      </c>
      <c r="L157" s="46">
        <f t="shared" si="47"/>
        <v>0</v>
      </c>
    </row>
    <row r="158" spans="1:12" ht="13.5" customHeight="1">
      <c r="A158" s="48"/>
      <c r="B158" s="51"/>
      <c r="C158" s="49"/>
      <c r="D158" s="39">
        <f t="shared" si="40"/>
        <v>0</v>
      </c>
      <c r="E158" s="47">
        <v>0.18</v>
      </c>
      <c r="F158" s="40">
        <f t="shared" si="41"/>
        <v>0</v>
      </c>
      <c r="G158" s="40">
        <f t="shared" si="42"/>
        <v>0</v>
      </c>
      <c r="H158" s="40">
        <f t="shared" si="43"/>
        <v>0</v>
      </c>
      <c r="I158" s="40">
        <f t="shared" si="44"/>
        <v>0</v>
      </c>
      <c r="J158" s="41">
        <f t="shared" si="45"/>
        <v>0</v>
      </c>
      <c r="K158" s="41">
        <f t="shared" si="46"/>
        <v>0</v>
      </c>
      <c r="L158" s="42">
        <f t="shared" si="47"/>
        <v>0</v>
      </c>
    </row>
    <row r="159" spans="1:12" ht="13.5" customHeight="1">
      <c r="A159" s="48"/>
      <c r="B159" s="51"/>
      <c r="C159" s="49"/>
      <c r="D159" s="43">
        <f t="shared" si="40"/>
        <v>0</v>
      </c>
      <c r="E159" s="47">
        <v>0.18</v>
      </c>
      <c r="F159" s="44">
        <f t="shared" si="41"/>
        <v>0</v>
      </c>
      <c r="G159" s="44">
        <f t="shared" si="42"/>
        <v>0</v>
      </c>
      <c r="H159" s="44">
        <f t="shared" si="43"/>
        <v>0</v>
      </c>
      <c r="I159" s="44">
        <f t="shared" si="44"/>
        <v>0</v>
      </c>
      <c r="J159" s="45">
        <f t="shared" si="45"/>
        <v>0</v>
      </c>
      <c r="K159" s="45">
        <f t="shared" si="46"/>
        <v>0</v>
      </c>
      <c r="L159" s="46">
        <f t="shared" si="47"/>
        <v>0</v>
      </c>
    </row>
    <row r="160" spans="1:12" ht="13.5" customHeight="1">
      <c r="A160" s="48"/>
      <c r="B160" s="51"/>
      <c r="C160" s="49"/>
      <c r="D160" s="39">
        <f t="shared" si="40"/>
        <v>0</v>
      </c>
      <c r="E160" s="47">
        <v>0.18</v>
      </c>
      <c r="F160" s="40">
        <f t="shared" si="41"/>
        <v>0</v>
      </c>
      <c r="G160" s="40">
        <f t="shared" si="42"/>
        <v>0</v>
      </c>
      <c r="H160" s="40">
        <f t="shared" si="43"/>
        <v>0</v>
      </c>
      <c r="I160" s="40">
        <f t="shared" si="44"/>
        <v>0</v>
      </c>
      <c r="J160" s="41">
        <f t="shared" si="45"/>
        <v>0</v>
      </c>
      <c r="K160" s="41">
        <f t="shared" si="46"/>
        <v>0</v>
      </c>
      <c r="L160" s="42">
        <f t="shared" si="47"/>
        <v>0</v>
      </c>
    </row>
    <row r="161" spans="1:12" ht="13.5" customHeight="1">
      <c r="A161" s="48"/>
      <c r="B161" s="51"/>
      <c r="C161" s="49"/>
      <c r="D161" s="43">
        <f t="shared" si="40"/>
        <v>0</v>
      </c>
      <c r="E161" s="47">
        <v>0.18</v>
      </c>
      <c r="F161" s="44">
        <f t="shared" si="41"/>
        <v>0</v>
      </c>
      <c r="G161" s="44">
        <f t="shared" si="42"/>
        <v>0</v>
      </c>
      <c r="H161" s="44">
        <f t="shared" si="43"/>
        <v>0</v>
      </c>
      <c r="I161" s="44">
        <f t="shared" si="44"/>
        <v>0</v>
      </c>
      <c r="J161" s="45">
        <f t="shared" si="45"/>
        <v>0</v>
      </c>
      <c r="K161" s="45">
        <f t="shared" si="46"/>
        <v>0</v>
      </c>
      <c r="L161" s="46">
        <f t="shared" si="47"/>
        <v>0</v>
      </c>
    </row>
    <row r="162" spans="1:12" ht="13.5" customHeight="1">
      <c r="A162" s="48"/>
      <c r="B162" s="51"/>
      <c r="C162" s="49"/>
      <c r="D162" s="39">
        <f t="shared" si="40"/>
        <v>0</v>
      </c>
      <c r="E162" s="47">
        <v>0.18</v>
      </c>
      <c r="F162" s="40">
        <f t="shared" si="41"/>
        <v>0</v>
      </c>
      <c r="G162" s="40">
        <f t="shared" si="42"/>
        <v>0</v>
      </c>
      <c r="H162" s="40">
        <f t="shared" si="43"/>
        <v>0</v>
      </c>
      <c r="I162" s="40">
        <f t="shared" si="44"/>
        <v>0</v>
      </c>
      <c r="J162" s="41">
        <f t="shared" si="45"/>
        <v>0</v>
      </c>
      <c r="K162" s="41">
        <f t="shared" si="46"/>
        <v>0</v>
      </c>
      <c r="L162" s="42">
        <f t="shared" si="47"/>
        <v>0</v>
      </c>
    </row>
    <row r="163" spans="1:12" ht="13.5" customHeight="1">
      <c r="A163" s="48"/>
      <c r="B163" s="51"/>
      <c r="C163" s="49"/>
      <c r="D163" s="43">
        <f t="shared" si="40"/>
        <v>0</v>
      </c>
      <c r="E163" s="47">
        <v>0.18</v>
      </c>
      <c r="F163" s="44">
        <f t="shared" si="41"/>
        <v>0</v>
      </c>
      <c r="G163" s="44">
        <f t="shared" si="42"/>
        <v>0</v>
      </c>
      <c r="H163" s="44">
        <f t="shared" si="43"/>
        <v>0</v>
      </c>
      <c r="I163" s="44">
        <f t="shared" si="44"/>
        <v>0</v>
      </c>
      <c r="J163" s="45">
        <f t="shared" si="45"/>
        <v>0</v>
      </c>
      <c r="K163" s="45">
        <f t="shared" si="46"/>
        <v>0</v>
      </c>
      <c r="L163" s="46">
        <f t="shared" si="47"/>
        <v>0</v>
      </c>
    </row>
    <row r="164" spans="1:12" ht="13.5" customHeight="1">
      <c r="A164" s="48"/>
      <c r="B164" s="51"/>
      <c r="C164" s="49"/>
      <c r="D164" s="39">
        <f t="shared" si="40"/>
        <v>0</v>
      </c>
      <c r="E164" s="47">
        <v>0.18</v>
      </c>
      <c r="F164" s="40">
        <f t="shared" si="41"/>
        <v>0</v>
      </c>
      <c r="G164" s="40">
        <f t="shared" si="42"/>
        <v>0</v>
      </c>
      <c r="H164" s="40">
        <f t="shared" si="43"/>
        <v>0</v>
      </c>
      <c r="I164" s="40">
        <f t="shared" si="44"/>
        <v>0</v>
      </c>
      <c r="J164" s="41">
        <f t="shared" si="45"/>
        <v>0</v>
      </c>
      <c r="K164" s="41">
        <f t="shared" si="46"/>
        <v>0</v>
      </c>
      <c r="L164" s="42">
        <f t="shared" si="47"/>
        <v>0</v>
      </c>
    </row>
    <row r="165" spans="1:12" ht="13.5" customHeight="1">
      <c r="A165" s="48"/>
      <c r="B165" s="51"/>
      <c r="C165" s="49"/>
      <c r="D165" s="43">
        <f t="shared" si="40"/>
        <v>0</v>
      </c>
      <c r="E165" s="47">
        <v>0.18</v>
      </c>
      <c r="F165" s="44">
        <f t="shared" si="41"/>
        <v>0</v>
      </c>
      <c r="G165" s="44">
        <f t="shared" si="42"/>
        <v>0</v>
      </c>
      <c r="H165" s="44">
        <f t="shared" si="43"/>
        <v>0</v>
      </c>
      <c r="I165" s="44">
        <f t="shared" si="44"/>
        <v>0</v>
      </c>
      <c r="J165" s="45">
        <f t="shared" si="45"/>
        <v>0</v>
      </c>
      <c r="K165" s="45">
        <f t="shared" si="46"/>
        <v>0</v>
      </c>
      <c r="L165" s="46">
        <f t="shared" si="47"/>
        <v>0</v>
      </c>
    </row>
    <row r="166" spans="1:12" ht="13.5" customHeight="1">
      <c r="A166" s="48"/>
      <c r="B166" s="51"/>
      <c r="C166" s="49"/>
      <c r="D166" s="39">
        <f t="shared" si="40"/>
        <v>0</v>
      </c>
      <c r="E166" s="47">
        <v>0.18</v>
      </c>
      <c r="F166" s="40">
        <f t="shared" si="41"/>
        <v>0</v>
      </c>
      <c r="G166" s="40">
        <f t="shared" si="42"/>
        <v>0</v>
      </c>
      <c r="H166" s="40">
        <f t="shared" si="43"/>
        <v>0</v>
      </c>
      <c r="I166" s="40">
        <f t="shared" si="44"/>
        <v>0</v>
      </c>
      <c r="J166" s="41">
        <f t="shared" si="45"/>
        <v>0</v>
      </c>
      <c r="K166" s="41">
        <f t="shared" si="46"/>
        <v>0</v>
      </c>
      <c r="L166" s="42">
        <f t="shared" si="47"/>
        <v>0</v>
      </c>
    </row>
    <row r="167" spans="1:12" ht="13.5" customHeight="1">
      <c r="A167" s="48"/>
      <c r="B167" s="51"/>
      <c r="C167" s="49"/>
      <c r="D167" s="43">
        <f t="shared" si="40"/>
        <v>0</v>
      </c>
      <c r="E167" s="47">
        <v>0.18</v>
      </c>
      <c r="F167" s="44">
        <f t="shared" si="41"/>
        <v>0</v>
      </c>
      <c r="G167" s="44">
        <f t="shared" si="42"/>
        <v>0</v>
      </c>
      <c r="H167" s="44">
        <f t="shared" si="43"/>
        <v>0</v>
      </c>
      <c r="I167" s="44">
        <f t="shared" si="44"/>
        <v>0</v>
      </c>
      <c r="J167" s="45">
        <f t="shared" si="45"/>
        <v>0</v>
      </c>
      <c r="K167" s="45">
        <f t="shared" si="46"/>
        <v>0</v>
      </c>
      <c r="L167" s="46">
        <f t="shared" si="47"/>
        <v>0</v>
      </c>
    </row>
    <row r="168" spans="1:12" ht="13.5" customHeight="1">
      <c r="A168" s="48"/>
      <c r="B168" s="51"/>
      <c r="C168" s="49"/>
      <c r="D168" s="39">
        <f t="shared" si="40"/>
        <v>0</v>
      </c>
      <c r="E168" s="47">
        <v>0.18</v>
      </c>
      <c r="F168" s="40">
        <f t="shared" si="41"/>
        <v>0</v>
      </c>
      <c r="G168" s="40">
        <f t="shared" si="42"/>
        <v>0</v>
      </c>
      <c r="H168" s="40">
        <f t="shared" si="43"/>
        <v>0</v>
      </c>
      <c r="I168" s="40">
        <f t="shared" si="44"/>
        <v>0</v>
      </c>
      <c r="J168" s="41">
        <f t="shared" si="45"/>
        <v>0</v>
      </c>
      <c r="K168" s="41">
        <f t="shared" si="46"/>
        <v>0</v>
      </c>
      <c r="L168" s="42">
        <f t="shared" si="47"/>
        <v>0</v>
      </c>
    </row>
    <row r="169" spans="1:12" ht="13.5" customHeight="1">
      <c r="A169" s="48"/>
      <c r="B169" s="51"/>
      <c r="C169" s="49"/>
      <c r="D169" s="43">
        <f t="shared" si="40"/>
        <v>0</v>
      </c>
      <c r="E169" s="47">
        <v>0.18</v>
      </c>
      <c r="F169" s="44">
        <f t="shared" si="41"/>
        <v>0</v>
      </c>
      <c r="G169" s="44">
        <f t="shared" si="42"/>
        <v>0</v>
      </c>
      <c r="H169" s="44">
        <f t="shared" si="43"/>
        <v>0</v>
      </c>
      <c r="I169" s="44">
        <f t="shared" si="44"/>
        <v>0</v>
      </c>
      <c r="J169" s="45">
        <f t="shared" si="45"/>
        <v>0</v>
      </c>
      <c r="K169" s="45">
        <f t="shared" si="46"/>
        <v>0</v>
      </c>
      <c r="L169" s="46">
        <f t="shared" si="47"/>
        <v>0</v>
      </c>
    </row>
    <row r="170" spans="1:12" ht="13.5" customHeight="1">
      <c r="A170" s="48"/>
      <c r="B170" s="51"/>
      <c r="C170" s="49"/>
      <c r="D170" s="39">
        <f t="shared" si="40"/>
        <v>0</v>
      </c>
      <c r="E170" s="47">
        <v>0.18</v>
      </c>
      <c r="F170" s="40">
        <f t="shared" si="41"/>
        <v>0</v>
      </c>
      <c r="G170" s="40">
        <f t="shared" si="42"/>
        <v>0</v>
      </c>
      <c r="H170" s="40">
        <f t="shared" si="43"/>
        <v>0</v>
      </c>
      <c r="I170" s="40">
        <f t="shared" si="44"/>
        <v>0</v>
      </c>
      <c r="J170" s="41">
        <f t="shared" si="45"/>
        <v>0</v>
      </c>
      <c r="K170" s="41">
        <f t="shared" si="46"/>
        <v>0</v>
      </c>
      <c r="L170" s="42">
        <f t="shared" si="47"/>
        <v>0</v>
      </c>
    </row>
    <row r="171" spans="1:12" ht="13.5" customHeight="1">
      <c r="A171" s="48"/>
      <c r="B171" s="51"/>
      <c r="C171" s="49"/>
      <c r="D171" s="43">
        <f t="shared" si="40"/>
        <v>0</v>
      </c>
      <c r="E171" s="47">
        <v>0.18</v>
      </c>
      <c r="F171" s="44">
        <f t="shared" si="41"/>
        <v>0</v>
      </c>
      <c r="G171" s="44">
        <f t="shared" si="42"/>
        <v>0</v>
      </c>
      <c r="H171" s="44">
        <f t="shared" si="43"/>
        <v>0</v>
      </c>
      <c r="I171" s="44">
        <f t="shared" si="44"/>
        <v>0</v>
      </c>
      <c r="J171" s="45">
        <f t="shared" si="45"/>
        <v>0</v>
      </c>
      <c r="K171" s="45">
        <f t="shared" si="46"/>
        <v>0</v>
      </c>
      <c r="L171" s="46">
        <f t="shared" si="47"/>
        <v>0</v>
      </c>
    </row>
    <row r="172" spans="1:12" ht="13.5" customHeight="1">
      <c r="A172" s="48"/>
      <c r="B172" s="51"/>
      <c r="C172" s="49"/>
      <c r="D172" s="39">
        <f t="shared" si="40"/>
        <v>0</v>
      </c>
      <c r="E172" s="47">
        <v>0.18</v>
      </c>
      <c r="F172" s="40">
        <f t="shared" si="41"/>
        <v>0</v>
      </c>
      <c r="G172" s="40">
        <f t="shared" si="42"/>
        <v>0</v>
      </c>
      <c r="H172" s="40">
        <f t="shared" si="43"/>
        <v>0</v>
      </c>
      <c r="I172" s="40">
        <f t="shared" si="44"/>
        <v>0</v>
      </c>
      <c r="J172" s="41">
        <f t="shared" si="45"/>
        <v>0</v>
      </c>
      <c r="K172" s="41">
        <f t="shared" si="46"/>
        <v>0</v>
      </c>
      <c r="L172" s="42">
        <f t="shared" si="47"/>
        <v>0</v>
      </c>
    </row>
    <row r="173" spans="1:12" ht="13.5" customHeight="1">
      <c r="A173" s="48"/>
      <c r="B173" s="51"/>
      <c r="C173" s="49"/>
      <c r="D173" s="43">
        <f t="shared" si="40"/>
        <v>0</v>
      </c>
      <c r="E173" s="47">
        <v>0.18</v>
      </c>
      <c r="F173" s="44">
        <f t="shared" si="41"/>
        <v>0</v>
      </c>
      <c r="G173" s="44">
        <f t="shared" si="42"/>
        <v>0</v>
      </c>
      <c r="H173" s="44">
        <f t="shared" si="43"/>
        <v>0</v>
      </c>
      <c r="I173" s="44">
        <f t="shared" si="44"/>
        <v>0</v>
      </c>
      <c r="J173" s="45">
        <f t="shared" si="45"/>
        <v>0</v>
      </c>
      <c r="K173" s="45">
        <f t="shared" si="46"/>
        <v>0</v>
      </c>
      <c r="L173" s="46">
        <f t="shared" si="47"/>
        <v>0</v>
      </c>
    </row>
    <row r="174" spans="1:12" ht="13.5" customHeight="1">
      <c r="A174" s="48"/>
      <c r="B174" s="51"/>
      <c r="C174" s="49"/>
      <c r="D174" s="39">
        <f t="shared" si="40"/>
        <v>0</v>
      </c>
      <c r="E174" s="47">
        <v>0.18</v>
      </c>
      <c r="F174" s="40">
        <f t="shared" si="41"/>
        <v>0</v>
      </c>
      <c r="G174" s="40">
        <f t="shared" si="42"/>
        <v>0</v>
      </c>
      <c r="H174" s="40">
        <f t="shared" si="43"/>
        <v>0</v>
      </c>
      <c r="I174" s="40">
        <f t="shared" si="44"/>
        <v>0</v>
      </c>
      <c r="J174" s="41">
        <f t="shared" si="45"/>
        <v>0</v>
      </c>
      <c r="K174" s="41">
        <f t="shared" si="46"/>
        <v>0</v>
      </c>
      <c r="L174" s="42">
        <f t="shared" si="47"/>
        <v>0</v>
      </c>
    </row>
    <row r="175" spans="1:12" ht="13.5" customHeight="1">
      <c r="A175" s="48"/>
      <c r="B175" s="51"/>
      <c r="C175" s="49"/>
      <c r="D175" s="43">
        <f t="shared" si="40"/>
        <v>0</v>
      </c>
      <c r="E175" s="47">
        <v>0.18</v>
      </c>
      <c r="F175" s="44">
        <f t="shared" si="41"/>
        <v>0</v>
      </c>
      <c r="G175" s="44">
        <f t="shared" si="42"/>
        <v>0</v>
      </c>
      <c r="H175" s="44">
        <f t="shared" si="43"/>
        <v>0</v>
      </c>
      <c r="I175" s="44">
        <f t="shared" si="44"/>
        <v>0</v>
      </c>
      <c r="J175" s="45">
        <f t="shared" si="45"/>
        <v>0</v>
      </c>
      <c r="K175" s="45">
        <f t="shared" si="46"/>
        <v>0</v>
      </c>
      <c r="L175" s="46">
        <f t="shared" si="47"/>
        <v>0</v>
      </c>
    </row>
    <row r="176" spans="1:12" ht="13.5" customHeight="1">
      <c r="A176" s="48"/>
      <c r="B176" s="51"/>
      <c r="C176" s="49"/>
      <c r="D176" s="39">
        <f t="shared" si="40"/>
        <v>0</v>
      </c>
      <c r="E176" s="47">
        <v>0.18</v>
      </c>
      <c r="F176" s="40">
        <f t="shared" si="41"/>
        <v>0</v>
      </c>
      <c r="G176" s="40">
        <f t="shared" si="42"/>
        <v>0</v>
      </c>
      <c r="H176" s="40">
        <f t="shared" si="43"/>
        <v>0</v>
      </c>
      <c r="I176" s="40">
        <f t="shared" si="44"/>
        <v>0</v>
      </c>
      <c r="J176" s="41">
        <f t="shared" si="45"/>
        <v>0</v>
      </c>
      <c r="K176" s="41">
        <f t="shared" si="46"/>
        <v>0</v>
      </c>
      <c r="L176" s="42">
        <f t="shared" si="47"/>
        <v>0</v>
      </c>
    </row>
    <row r="177" spans="1:12" ht="13.5" customHeight="1">
      <c r="A177" s="48"/>
      <c r="B177" s="51"/>
      <c r="C177" s="49"/>
      <c r="D177" s="43">
        <f t="shared" si="40"/>
        <v>0</v>
      </c>
      <c r="E177" s="47">
        <v>0.18</v>
      </c>
      <c r="F177" s="44">
        <f t="shared" si="41"/>
        <v>0</v>
      </c>
      <c r="G177" s="44">
        <f t="shared" si="42"/>
        <v>0</v>
      </c>
      <c r="H177" s="44">
        <f t="shared" si="43"/>
        <v>0</v>
      </c>
      <c r="I177" s="44">
        <f t="shared" si="44"/>
        <v>0</v>
      </c>
      <c r="J177" s="45">
        <f t="shared" si="45"/>
        <v>0</v>
      </c>
      <c r="K177" s="45">
        <f t="shared" si="46"/>
        <v>0</v>
      </c>
      <c r="L177" s="46">
        <f t="shared" si="47"/>
        <v>0</v>
      </c>
    </row>
    <row r="178" spans="1:12" ht="13.5" customHeight="1">
      <c r="A178" s="48"/>
      <c r="B178" s="51"/>
      <c r="C178" s="49"/>
      <c r="D178" s="39">
        <f t="shared" si="40"/>
        <v>0</v>
      </c>
      <c r="E178" s="47">
        <v>0.18</v>
      </c>
      <c r="F178" s="40">
        <f t="shared" si="41"/>
        <v>0</v>
      </c>
      <c r="G178" s="40">
        <f t="shared" si="42"/>
        <v>0</v>
      </c>
      <c r="H178" s="40">
        <f t="shared" si="43"/>
        <v>0</v>
      </c>
      <c r="I178" s="40">
        <f t="shared" si="44"/>
        <v>0</v>
      </c>
      <c r="J178" s="41">
        <f t="shared" si="45"/>
        <v>0</v>
      </c>
      <c r="K178" s="41">
        <f t="shared" si="46"/>
        <v>0</v>
      </c>
      <c r="L178" s="42">
        <f t="shared" si="47"/>
        <v>0</v>
      </c>
    </row>
    <row r="179" spans="1:12" ht="13.5" customHeight="1">
      <c r="A179" s="48"/>
      <c r="B179" s="51"/>
      <c r="C179" s="49"/>
      <c r="D179" s="43">
        <f aca="true" t="shared" si="48" ref="D179:D203">DATEDIF(A178,A179,"Ｄ")</f>
        <v>0</v>
      </c>
      <c r="E179" s="47">
        <v>0.18</v>
      </c>
      <c r="F179" s="44">
        <f aca="true" t="shared" si="49" ref="F179:F203">INT(IF(I178*E179*D179/365&gt;0,I178*E179*D179/365,0))</f>
        <v>0</v>
      </c>
      <c r="G179" s="44">
        <f aca="true" t="shared" si="50" ref="G179:G203">IF(C179&gt;0,J178+F179,0)</f>
        <v>0</v>
      </c>
      <c r="H179" s="44">
        <f aca="true" t="shared" si="51" ref="H179:H203">C179-F179</f>
        <v>0</v>
      </c>
      <c r="I179" s="44">
        <f aca="true" t="shared" si="52" ref="I179:I203">I178-H179+B179</f>
        <v>0</v>
      </c>
      <c r="J179" s="45">
        <f aca="true" t="shared" si="53" ref="J179:J203">IF(C179&gt;0,0,J178+F179)</f>
        <v>0</v>
      </c>
      <c r="K179" s="45">
        <f aca="true" t="shared" si="54" ref="K179:K203">IF(I178*E179*D179/365&lt;0,INT(I178*0.05*D179/365),0)</f>
        <v>0</v>
      </c>
      <c r="L179" s="46">
        <f aca="true" t="shared" si="55" ref="L179:L203">L178+K179</f>
        <v>0</v>
      </c>
    </row>
    <row r="180" spans="1:12" ht="13.5" customHeight="1">
      <c r="A180" s="48"/>
      <c r="B180" s="51"/>
      <c r="C180" s="49"/>
      <c r="D180" s="39">
        <f t="shared" si="48"/>
        <v>0</v>
      </c>
      <c r="E180" s="47">
        <v>0.18</v>
      </c>
      <c r="F180" s="40">
        <f t="shared" si="49"/>
        <v>0</v>
      </c>
      <c r="G180" s="40">
        <f t="shared" si="50"/>
        <v>0</v>
      </c>
      <c r="H180" s="40">
        <f t="shared" si="51"/>
        <v>0</v>
      </c>
      <c r="I180" s="40">
        <f t="shared" si="52"/>
        <v>0</v>
      </c>
      <c r="J180" s="41">
        <f t="shared" si="53"/>
        <v>0</v>
      </c>
      <c r="K180" s="41">
        <f t="shared" si="54"/>
        <v>0</v>
      </c>
      <c r="L180" s="42">
        <f t="shared" si="55"/>
        <v>0</v>
      </c>
    </row>
    <row r="181" spans="1:12" ht="13.5" customHeight="1">
      <c r="A181" s="48"/>
      <c r="B181" s="51"/>
      <c r="C181" s="49"/>
      <c r="D181" s="43">
        <f t="shared" si="48"/>
        <v>0</v>
      </c>
      <c r="E181" s="47">
        <v>0.18</v>
      </c>
      <c r="F181" s="44">
        <f t="shared" si="49"/>
        <v>0</v>
      </c>
      <c r="G181" s="44">
        <f t="shared" si="50"/>
        <v>0</v>
      </c>
      <c r="H181" s="44">
        <f t="shared" si="51"/>
        <v>0</v>
      </c>
      <c r="I181" s="44">
        <f t="shared" si="52"/>
        <v>0</v>
      </c>
      <c r="J181" s="45">
        <f t="shared" si="53"/>
        <v>0</v>
      </c>
      <c r="K181" s="45">
        <f t="shared" si="54"/>
        <v>0</v>
      </c>
      <c r="L181" s="46">
        <f t="shared" si="55"/>
        <v>0</v>
      </c>
    </row>
    <row r="182" spans="1:12" ht="13.5" customHeight="1">
      <c r="A182" s="48"/>
      <c r="B182" s="51"/>
      <c r="C182" s="49"/>
      <c r="D182" s="39">
        <f t="shared" si="48"/>
        <v>0</v>
      </c>
      <c r="E182" s="47">
        <v>0.18</v>
      </c>
      <c r="F182" s="40">
        <f t="shared" si="49"/>
        <v>0</v>
      </c>
      <c r="G182" s="40">
        <f t="shared" si="50"/>
        <v>0</v>
      </c>
      <c r="H182" s="40">
        <f t="shared" si="51"/>
        <v>0</v>
      </c>
      <c r="I182" s="40">
        <f t="shared" si="52"/>
        <v>0</v>
      </c>
      <c r="J182" s="41">
        <f t="shared" si="53"/>
        <v>0</v>
      </c>
      <c r="K182" s="41">
        <f t="shared" si="54"/>
        <v>0</v>
      </c>
      <c r="L182" s="42">
        <f t="shared" si="55"/>
        <v>0</v>
      </c>
    </row>
    <row r="183" spans="1:12" ht="13.5" customHeight="1">
      <c r="A183" s="48"/>
      <c r="B183" s="51"/>
      <c r="C183" s="49"/>
      <c r="D183" s="43">
        <f t="shared" si="48"/>
        <v>0</v>
      </c>
      <c r="E183" s="47">
        <v>0.18</v>
      </c>
      <c r="F183" s="44">
        <f t="shared" si="49"/>
        <v>0</v>
      </c>
      <c r="G183" s="44">
        <f t="shared" si="50"/>
        <v>0</v>
      </c>
      <c r="H183" s="44">
        <f t="shared" si="51"/>
        <v>0</v>
      </c>
      <c r="I183" s="44">
        <f t="shared" si="52"/>
        <v>0</v>
      </c>
      <c r="J183" s="45">
        <f t="shared" si="53"/>
        <v>0</v>
      </c>
      <c r="K183" s="45">
        <f t="shared" si="54"/>
        <v>0</v>
      </c>
      <c r="L183" s="46">
        <f t="shared" si="55"/>
        <v>0</v>
      </c>
    </row>
    <row r="184" spans="1:12" ht="13.5" customHeight="1">
      <c r="A184" s="48"/>
      <c r="B184" s="51"/>
      <c r="C184" s="49"/>
      <c r="D184" s="39">
        <f t="shared" si="48"/>
        <v>0</v>
      </c>
      <c r="E184" s="47">
        <v>0.18</v>
      </c>
      <c r="F184" s="40">
        <f t="shared" si="49"/>
        <v>0</v>
      </c>
      <c r="G184" s="40">
        <f t="shared" si="50"/>
        <v>0</v>
      </c>
      <c r="H184" s="40">
        <f t="shared" si="51"/>
        <v>0</v>
      </c>
      <c r="I184" s="40">
        <f t="shared" si="52"/>
        <v>0</v>
      </c>
      <c r="J184" s="41">
        <f t="shared" si="53"/>
        <v>0</v>
      </c>
      <c r="K184" s="41">
        <f t="shared" si="54"/>
        <v>0</v>
      </c>
      <c r="L184" s="42">
        <f t="shared" si="55"/>
        <v>0</v>
      </c>
    </row>
    <row r="185" spans="1:12" ht="13.5" customHeight="1">
      <c r="A185" s="48"/>
      <c r="B185" s="51"/>
      <c r="C185" s="49"/>
      <c r="D185" s="43">
        <f t="shared" si="48"/>
        <v>0</v>
      </c>
      <c r="E185" s="47">
        <v>0.18</v>
      </c>
      <c r="F185" s="44">
        <f t="shared" si="49"/>
        <v>0</v>
      </c>
      <c r="G185" s="44">
        <f t="shared" si="50"/>
        <v>0</v>
      </c>
      <c r="H185" s="44">
        <f t="shared" si="51"/>
        <v>0</v>
      </c>
      <c r="I185" s="44">
        <f t="shared" si="52"/>
        <v>0</v>
      </c>
      <c r="J185" s="45">
        <f t="shared" si="53"/>
        <v>0</v>
      </c>
      <c r="K185" s="45">
        <f t="shared" si="54"/>
        <v>0</v>
      </c>
      <c r="L185" s="46">
        <f t="shared" si="55"/>
        <v>0</v>
      </c>
    </row>
    <row r="186" spans="1:12" ht="13.5" customHeight="1">
      <c r="A186" s="48"/>
      <c r="B186" s="51"/>
      <c r="C186" s="49"/>
      <c r="D186" s="39">
        <f t="shared" si="48"/>
        <v>0</v>
      </c>
      <c r="E186" s="47">
        <v>0.18</v>
      </c>
      <c r="F186" s="40">
        <f t="shared" si="49"/>
        <v>0</v>
      </c>
      <c r="G186" s="40">
        <f t="shared" si="50"/>
        <v>0</v>
      </c>
      <c r="H186" s="40">
        <f t="shared" si="51"/>
        <v>0</v>
      </c>
      <c r="I186" s="40">
        <f t="shared" si="52"/>
        <v>0</v>
      </c>
      <c r="J186" s="41">
        <f t="shared" si="53"/>
        <v>0</v>
      </c>
      <c r="K186" s="41">
        <f t="shared" si="54"/>
        <v>0</v>
      </c>
      <c r="L186" s="42">
        <f t="shared" si="55"/>
        <v>0</v>
      </c>
    </row>
    <row r="187" spans="1:12" ht="13.5" customHeight="1">
      <c r="A187" s="48"/>
      <c r="B187" s="51"/>
      <c r="C187" s="49"/>
      <c r="D187" s="43">
        <f t="shared" si="48"/>
        <v>0</v>
      </c>
      <c r="E187" s="47">
        <v>0.18</v>
      </c>
      <c r="F187" s="44">
        <f t="shared" si="49"/>
        <v>0</v>
      </c>
      <c r="G187" s="44">
        <f t="shared" si="50"/>
        <v>0</v>
      </c>
      <c r="H187" s="44">
        <f t="shared" si="51"/>
        <v>0</v>
      </c>
      <c r="I187" s="44">
        <f t="shared" si="52"/>
        <v>0</v>
      </c>
      <c r="J187" s="45">
        <f t="shared" si="53"/>
        <v>0</v>
      </c>
      <c r="K187" s="45">
        <f t="shared" si="54"/>
        <v>0</v>
      </c>
      <c r="L187" s="46">
        <f t="shared" si="55"/>
        <v>0</v>
      </c>
    </row>
    <row r="188" spans="1:12" ht="13.5" customHeight="1">
      <c r="A188" s="48"/>
      <c r="B188" s="51"/>
      <c r="C188" s="49"/>
      <c r="D188" s="39">
        <f t="shared" si="48"/>
        <v>0</v>
      </c>
      <c r="E188" s="47">
        <v>0.18</v>
      </c>
      <c r="F188" s="40">
        <f t="shared" si="49"/>
        <v>0</v>
      </c>
      <c r="G188" s="40">
        <f t="shared" si="50"/>
        <v>0</v>
      </c>
      <c r="H188" s="40">
        <f t="shared" si="51"/>
        <v>0</v>
      </c>
      <c r="I188" s="40">
        <f t="shared" si="52"/>
        <v>0</v>
      </c>
      <c r="J188" s="41">
        <f t="shared" si="53"/>
        <v>0</v>
      </c>
      <c r="K188" s="41">
        <f t="shared" si="54"/>
        <v>0</v>
      </c>
      <c r="L188" s="42">
        <f t="shared" si="55"/>
        <v>0</v>
      </c>
    </row>
    <row r="189" spans="1:12" ht="13.5" customHeight="1">
      <c r="A189" s="48"/>
      <c r="B189" s="51"/>
      <c r="C189" s="49"/>
      <c r="D189" s="43">
        <f t="shared" si="48"/>
        <v>0</v>
      </c>
      <c r="E189" s="47">
        <v>0.18</v>
      </c>
      <c r="F189" s="44">
        <f t="shared" si="49"/>
        <v>0</v>
      </c>
      <c r="G189" s="44">
        <f t="shared" si="50"/>
        <v>0</v>
      </c>
      <c r="H189" s="44">
        <f t="shared" si="51"/>
        <v>0</v>
      </c>
      <c r="I189" s="44">
        <f t="shared" si="52"/>
        <v>0</v>
      </c>
      <c r="J189" s="45">
        <f t="shared" si="53"/>
        <v>0</v>
      </c>
      <c r="K189" s="45">
        <f t="shared" si="54"/>
        <v>0</v>
      </c>
      <c r="L189" s="46">
        <f t="shared" si="55"/>
        <v>0</v>
      </c>
    </row>
    <row r="190" spans="1:12" ht="13.5" customHeight="1">
      <c r="A190" s="48"/>
      <c r="B190" s="51"/>
      <c r="C190" s="49"/>
      <c r="D190" s="39">
        <f t="shared" si="48"/>
        <v>0</v>
      </c>
      <c r="E190" s="47">
        <v>0.18</v>
      </c>
      <c r="F190" s="40">
        <f t="shared" si="49"/>
        <v>0</v>
      </c>
      <c r="G190" s="40">
        <f t="shared" si="50"/>
        <v>0</v>
      </c>
      <c r="H190" s="40">
        <f t="shared" si="51"/>
        <v>0</v>
      </c>
      <c r="I190" s="40">
        <f t="shared" si="52"/>
        <v>0</v>
      </c>
      <c r="J190" s="41">
        <f t="shared" si="53"/>
        <v>0</v>
      </c>
      <c r="K190" s="41">
        <f t="shared" si="54"/>
        <v>0</v>
      </c>
      <c r="L190" s="42">
        <f t="shared" si="55"/>
        <v>0</v>
      </c>
    </row>
    <row r="191" spans="1:12" ht="13.5" customHeight="1">
      <c r="A191" s="48"/>
      <c r="B191" s="51"/>
      <c r="C191" s="49"/>
      <c r="D191" s="43">
        <f t="shared" si="48"/>
        <v>0</v>
      </c>
      <c r="E191" s="47">
        <v>0.18</v>
      </c>
      <c r="F191" s="44">
        <f t="shared" si="49"/>
        <v>0</v>
      </c>
      <c r="G191" s="44">
        <f t="shared" si="50"/>
        <v>0</v>
      </c>
      <c r="H191" s="44">
        <f t="shared" si="51"/>
        <v>0</v>
      </c>
      <c r="I191" s="44">
        <f t="shared" si="52"/>
        <v>0</v>
      </c>
      <c r="J191" s="45">
        <f t="shared" si="53"/>
        <v>0</v>
      </c>
      <c r="K191" s="45">
        <f t="shared" si="54"/>
        <v>0</v>
      </c>
      <c r="L191" s="46">
        <f t="shared" si="55"/>
        <v>0</v>
      </c>
    </row>
    <row r="192" spans="1:12" ht="13.5" customHeight="1">
      <c r="A192" s="48"/>
      <c r="B192" s="51"/>
      <c r="C192" s="49"/>
      <c r="D192" s="39">
        <f t="shared" si="48"/>
        <v>0</v>
      </c>
      <c r="E192" s="47">
        <v>0.18</v>
      </c>
      <c r="F192" s="40">
        <f t="shared" si="49"/>
        <v>0</v>
      </c>
      <c r="G192" s="40">
        <f t="shared" si="50"/>
        <v>0</v>
      </c>
      <c r="H192" s="40">
        <f t="shared" si="51"/>
        <v>0</v>
      </c>
      <c r="I192" s="40">
        <f t="shared" si="52"/>
        <v>0</v>
      </c>
      <c r="J192" s="41">
        <f t="shared" si="53"/>
        <v>0</v>
      </c>
      <c r="K192" s="41">
        <f t="shared" si="54"/>
        <v>0</v>
      </c>
      <c r="L192" s="42">
        <f t="shared" si="55"/>
        <v>0</v>
      </c>
    </row>
    <row r="193" spans="1:12" ht="13.5" customHeight="1">
      <c r="A193" s="48"/>
      <c r="B193" s="51"/>
      <c r="C193" s="49"/>
      <c r="D193" s="43">
        <f t="shared" si="48"/>
        <v>0</v>
      </c>
      <c r="E193" s="47">
        <v>0.18</v>
      </c>
      <c r="F193" s="44">
        <f t="shared" si="49"/>
        <v>0</v>
      </c>
      <c r="G193" s="44">
        <f t="shared" si="50"/>
        <v>0</v>
      </c>
      <c r="H193" s="44">
        <f t="shared" si="51"/>
        <v>0</v>
      </c>
      <c r="I193" s="44">
        <f t="shared" si="52"/>
        <v>0</v>
      </c>
      <c r="J193" s="45">
        <f t="shared" si="53"/>
        <v>0</v>
      </c>
      <c r="K193" s="45">
        <f t="shared" si="54"/>
        <v>0</v>
      </c>
      <c r="L193" s="46">
        <f t="shared" si="55"/>
        <v>0</v>
      </c>
    </row>
    <row r="194" spans="1:12" ht="13.5" customHeight="1">
      <c r="A194" s="48"/>
      <c r="B194" s="51"/>
      <c r="C194" s="49"/>
      <c r="D194" s="39">
        <f t="shared" si="48"/>
        <v>0</v>
      </c>
      <c r="E194" s="47">
        <v>0.18</v>
      </c>
      <c r="F194" s="40">
        <f t="shared" si="49"/>
        <v>0</v>
      </c>
      <c r="G194" s="40">
        <f t="shared" si="50"/>
        <v>0</v>
      </c>
      <c r="H194" s="40">
        <f t="shared" si="51"/>
        <v>0</v>
      </c>
      <c r="I194" s="40">
        <f t="shared" si="52"/>
        <v>0</v>
      </c>
      <c r="J194" s="41">
        <f t="shared" si="53"/>
        <v>0</v>
      </c>
      <c r="K194" s="41">
        <f t="shared" si="54"/>
        <v>0</v>
      </c>
      <c r="L194" s="42">
        <f t="shared" si="55"/>
        <v>0</v>
      </c>
    </row>
    <row r="195" spans="1:12" ht="13.5" customHeight="1">
      <c r="A195" s="48"/>
      <c r="B195" s="51"/>
      <c r="C195" s="49"/>
      <c r="D195" s="43">
        <f t="shared" si="48"/>
        <v>0</v>
      </c>
      <c r="E195" s="47">
        <v>0.18</v>
      </c>
      <c r="F195" s="44">
        <f t="shared" si="49"/>
        <v>0</v>
      </c>
      <c r="G195" s="44">
        <f t="shared" si="50"/>
        <v>0</v>
      </c>
      <c r="H195" s="44">
        <f t="shared" si="51"/>
        <v>0</v>
      </c>
      <c r="I195" s="44">
        <f t="shared" si="52"/>
        <v>0</v>
      </c>
      <c r="J195" s="45">
        <f t="shared" si="53"/>
        <v>0</v>
      </c>
      <c r="K195" s="45">
        <f t="shared" si="54"/>
        <v>0</v>
      </c>
      <c r="L195" s="46">
        <f t="shared" si="55"/>
        <v>0</v>
      </c>
    </row>
    <row r="196" spans="1:12" ht="13.5" customHeight="1">
      <c r="A196" s="48"/>
      <c r="B196" s="51"/>
      <c r="C196" s="49"/>
      <c r="D196" s="39">
        <f t="shared" si="48"/>
        <v>0</v>
      </c>
      <c r="E196" s="47">
        <v>0.18</v>
      </c>
      <c r="F196" s="40">
        <f t="shared" si="49"/>
        <v>0</v>
      </c>
      <c r="G196" s="40">
        <f t="shared" si="50"/>
        <v>0</v>
      </c>
      <c r="H196" s="40">
        <f t="shared" si="51"/>
        <v>0</v>
      </c>
      <c r="I196" s="40">
        <f t="shared" si="52"/>
        <v>0</v>
      </c>
      <c r="J196" s="41">
        <f t="shared" si="53"/>
        <v>0</v>
      </c>
      <c r="K196" s="41">
        <f t="shared" si="54"/>
        <v>0</v>
      </c>
      <c r="L196" s="42">
        <f t="shared" si="55"/>
        <v>0</v>
      </c>
    </row>
    <row r="197" spans="1:12" ht="13.5" customHeight="1">
      <c r="A197" s="48"/>
      <c r="B197" s="51"/>
      <c r="C197" s="49"/>
      <c r="D197" s="43">
        <f t="shared" si="48"/>
        <v>0</v>
      </c>
      <c r="E197" s="47">
        <v>0.18</v>
      </c>
      <c r="F197" s="44">
        <f t="shared" si="49"/>
        <v>0</v>
      </c>
      <c r="G197" s="44">
        <f t="shared" si="50"/>
        <v>0</v>
      </c>
      <c r="H197" s="44">
        <f t="shared" si="51"/>
        <v>0</v>
      </c>
      <c r="I197" s="44">
        <f t="shared" si="52"/>
        <v>0</v>
      </c>
      <c r="J197" s="45">
        <f t="shared" si="53"/>
        <v>0</v>
      </c>
      <c r="K197" s="45">
        <f t="shared" si="54"/>
        <v>0</v>
      </c>
      <c r="L197" s="46">
        <f t="shared" si="55"/>
        <v>0</v>
      </c>
    </row>
    <row r="198" spans="1:12" ht="13.5" customHeight="1">
      <c r="A198" s="48"/>
      <c r="B198" s="51"/>
      <c r="C198" s="49"/>
      <c r="D198" s="39">
        <f t="shared" si="48"/>
        <v>0</v>
      </c>
      <c r="E198" s="47">
        <v>0.18</v>
      </c>
      <c r="F198" s="40">
        <f t="shared" si="49"/>
        <v>0</v>
      </c>
      <c r="G198" s="40">
        <f t="shared" si="50"/>
        <v>0</v>
      </c>
      <c r="H198" s="40">
        <f t="shared" si="51"/>
        <v>0</v>
      </c>
      <c r="I198" s="40">
        <f t="shared" si="52"/>
        <v>0</v>
      </c>
      <c r="J198" s="41">
        <f t="shared" si="53"/>
        <v>0</v>
      </c>
      <c r="K198" s="41">
        <f t="shared" si="54"/>
        <v>0</v>
      </c>
      <c r="L198" s="42">
        <f t="shared" si="55"/>
        <v>0</v>
      </c>
    </row>
    <row r="199" spans="1:12" ht="13.5" customHeight="1">
      <c r="A199" s="48"/>
      <c r="B199" s="51"/>
      <c r="C199" s="49"/>
      <c r="D199" s="43">
        <f t="shared" si="48"/>
        <v>0</v>
      </c>
      <c r="E199" s="47">
        <v>0.18</v>
      </c>
      <c r="F199" s="44">
        <f t="shared" si="49"/>
        <v>0</v>
      </c>
      <c r="G199" s="44">
        <f t="shared" si="50"/>
        <v>0</v>
      </c>
      <c r="H199" s="44">
        <f t="shared" si="51"/>
        <v>0</v>
      </c>
      <c r="I199" s="44">
        <f t="shared" si="52"/>
        <v>0</v>
      </c>
      <c r="J199" s="45">
        <f t="shared" si="53"/>
        <v>0</v>
      </c>
      <c r="K199" s="45">
        <f t="shared" si="54"/>
        <v>0</v>
      </c>
      <c r="L199" s="46">
        <f t="shared" si="55"/>
        <v>0</v>
      </c>
    </row>
    <row r="200" spans="1:12" ht="13.5" customHeight="1">
      <c r="A200" s="48"/>
      <c r="B200" s="51"/>
      <c r="C200" s="49"/>
      <c r="D200" s="39">
        <f t="shared" si="48"/>
        <v>0</v>
      </c>
      <c r="E200" s="47">
        <v>0.18</v>
      </c>
      <c r="F200" s="40">
        <f t="shared" si="49"/>
        <v>0</v>
      </c>
      <c r="G200" s="40">
        <f t="shared" si="50"/>
        <v>0</v>
      </c>
      <c r="H200" s="40">
        <f t="shared" si="51"/>
        <v>0</v>
      </c>
      <c r="I200" s="40">
        <f t="shared" si="52"/>
        <v>0</v>
      </c>
      <c r="J200" s="41">
        <f t="shared" si="53"/>
        <v>0</v>
      </c>
      <c r="K200" s="41">
        <f t="shared" si="54"/>
        <v>0</v>
      </c>
      <c r="L200" s="42">
        <f t="shared" si="55"/>
        <v>0</v>
      </c>
    </row>
    <row r="201" spans="1:12" ht="13.5" customHeight="1">
      <c r="A201" s="48"/>
      <c r="B201" s="51"/>
      <c r="C201" s="49"/>
      <c r="D201" s="43">
        <f t="shared" si="48"/>
        <v>0</v>
      </c>
      <c r="E201" s="47">
        <v>0.18</v>
      </c>
      <c r="F201" s="44">
        <f t="shared" si="49"/>
        <v>0</v>
      </c>
      <c r="G201" s="44">
        <f t="shared" si="50"/>
        <v>0</v>
      </c>
      <c r="H201" s="44">
        <f t="shared" si="51"/>
        <v>0</v>
      </c>
      <c r="I201" s="44">
        <f t="shared" si="52"/>
        <v>0</v>
      </c>
      <c r="J201" s="45">
        <f t="shared" si="53"/>
        <v>0</v>
      </c>
      <c r="K201" s="45">
        <f t="shared" si="54"/>
        <v>0</v>
      </c>
      <c r="L201" s="46">
        <f t="shared" si="55"/>
        <v>0</v>
      </c>
    </row>
    <row r="202" spans="1:12" ht="13.5" customHeight="1">
      <c r="A202" s="48"/>
      <c r="B202" s="51"/>
      <c r="C202" s="49"/>
      <c r="D202" s="39">
        <f t="shared" si="48"/>
        <v>0</v>
      </c>
      <c r="E202" s="47">
        <v>0.18</v>
      </c>
      <c r="F202" s="40">
        <f t="shared" si="49"/>
        <v>0</v>
      </c>
      <c r="G202" s="40">
        <f t="shared" si="50"/>
        <v>0</v>
      </c>
      <c r="H202" s="40">
        <f t="shared" si="51"/>
        <v>0</v>
      </c>
      <c r="I202" s="40">
        <f t="shared" si="52"/>
        <v>0</v>
      </c>
      <c r="J202" s="41">
        <f t="shared" si="53"/>
        <v>0</v>
      </c>
      <c r="K202" s="41">
        <f t="shared" si="54"/>
        <v>0</v>
      </c>
      <c r="L202" s="42">
        <f t="shared" si="55"/>
        <v>0</v>
      </c>
    </row>
    <row r="203" spans="1:12" ht="13.5" customHeight="1" thickBot="1">
      <c r="A203" s="48"/>
      <c r="B203" s="51"/>
      <c r="C203" s="49"/>
      <c r="D203" s="43">
        <f t="shared" si="48"/>
        <v>0</v>
      </c>
      <c r="E203" s="47">
        <v>0.18</v>
      </c>
      <c r="F203" s="44">
        <f t="shared" si="49"/>
        <v>0</v>
      </c>
      <c r="G203" s="44">
        <f t="shared" si="50"/>
        <v>0</v>
      </c>
      <c r="H203" s="44">
        <f t="shared" si="51"/>
        <v>0</v>
      </c>
      <c r="I203" s="44">
        <f t="shared" si="52"/>
        <v>0</v>
      </c>
      <c r="J203" s="45">
        <f t="shared" si="53"/>
        <v>0</v>
      </c>
      <c r="K203" s="45">
        <f t="shared" si="54"/>
        <v>0</v>
      </c>
      <c r="L203" s="46">
        <f t="shared" si="55"/>
        <v>0</v>
      </c>
    </row>
    <row r="204" spans="1:12" ht="13.5" customHeight="1" thickTop="1">
      <c r="A204" s="15"/>
      <c r="B204" s="16">
        <f>SUM(B4:B203)</f>
        <v>0</v>
      </c>
      <c r="C204" s="17">
        <f>SUM(C4:C203)</f>
        <v>0</v>
      </c>
      <c r="D204" s="18">
        <f>SUM(D4:D203)</f>
        <v>0</v>
      </c>
      <c r="E204" s="19"/>
      <c r="F204" s="20">
        <f>SUM(F4:F203)</f>
        <v>0</v>
      </c>
      <c r="G204" s="20">
        <f>SUM(G4:G203)</f>
        <v>0</v>
      </c>
      <c r="H204" s="20">
        <f>SUM(H4:H203)</f>
        <v>0</v>
      </c>
      <c r="I204" s="20"/>
      <c r="J204" s="29"/>
      <c r="K204" s="29">
        <f>SUM(K4:K63)</f>
        <v>0</v>
      </c>
      <c r="L204" s="21"/>
    </row>
    <row r="205" spans="5:12" ht="13.5" customHeight="1">
      <c r="E205" s="13"/>
      <c r="F205" s="14"/>
      <c r="G205" s="14"/>
      <c r="H205" s="14"/>
      <c r="I205" s="14"/>
      <c r="J205" s="10"/>
      <c r="K205" s="10"/>
      <c r="L205" s="8"/>
    </row>
    <row r="206" spans="6:12" ht="13.5">
      <c r="F206" s="14"/>
      <c r="G206" s="14"/>
      <c r="H206" s="14"/>
      <c r="I206" s="14"/>
      <c r="J206" s="10"/>
      <c r="K206" s="10"/>
      <c r="L206" s="8"/>
    </row>
    <row r="207" spans="6:12" ht="13.5">
      <c r="F207" s="14"/>
      <c r="G207" s="14"/>
      <c r="H207" s="14"/>
      <c r="I207" s="14"/>
      <c r="J207" s="10"/>
      <c r="K207" s="10"/>
      <c r="L207" s="8"/>
    </row>
    <row r="208" spans="6:12" ht="13.5">
      <c r="F208" s="14"/>
      <c r="G208" s="14"/>
      <c r="H208" s="14"/>
      <c r="I208" s="14"/>
      <c r="J208" s="10"/>
      <c r="K208" s="10"/>
      <c r="L208" s="8"/>
    </row>
    <row r="209" spans="6:12" ht="13.5">
      <c r="F209" s="14"/>
      <c r="G209" s="14"/>
      <c r="H209" s="14"/>
      <c r="I209" s="14"/>
      <c r="J209" s="10"/>
      <c r="K209" s="10"/>
      <c r="L209" s="8"/>
    </row>
    <row r="210" spans="6:12" ht="13.5">
      <c r="F210" s="14"/>
      <c r="G210" s="14"/>
      <c r="H210" s="14"/>
      <c r="I210" s="14"/>
      <c r="J210" s="10"/>
      <c r="K210" s="10"/>
      <c r="L210" s="8"/>
    </row>
    <row r="211" spans="6:12" ht="13.5">
      <c r="F211" s="14"/>
      <c r="G211" s="14"/>
      <c r="H211" s="14"/>
      <c r="I211" s="14"/>
      <c r="J211" s="10"/>
      <c r="K211" s="10"/>
      <c r="L211" s="8"/>
    </row>
    <row r="212" spans="6:12" ht="13.5">
      <c r="F212" s="14"/>
      <c r="G212" s="14"/>
      <c r="H212" s="14"/>
      <c r="I212" s="14"/>
      <c r="J212" s="10"/>
      <c r="K212" s="10"/>
      <c r="L212" s="8"/>
    </row>
    <row r="213" spans="6:12" ht="13.5">
      <c r="F213" s="14"/>
      <c r="G213" s="14"/>
      <c r="H213" s="14"/>
      <c r="I213" s="14"/>
      <c r="J213" s="10"/>
      <c r="K213" s="10"/>
      <c r="L213" s="8"/>
    </row>
    <row r="214" spans="6:12" ht="13.5">
      <c r="F214" s="14"/>
      <c r="G214" s="14"/>
      <c r="H214" s="14"/>
      <c r="I214" s="14"/>
      <c r="J214" s="10"/>
      <c r="K214" s="10"/>
      <c r="L214" s="8"/>
    </row>
    <row r="215" spans="6:12" ht="13.5">
      <c r="F215" s="14"/>
      <c r="G215" s="14"/>
      <c r="H215" s="14"/>
      <c r="I215" s="14"/>
      <c r="J215" s="10"/>
      <c r="K215" s="10"/>
      <c r="L215" s="8"/>
    </row>
    <row r="216" spans="6:12" ht="13.5">
      <c r="F216" s="14"/>
      <c r="G216" s="14"/>
      <c r="H216" s="14"/>
      <c r="I216" s="14"/>
      <c r="J216" s="10"/>
      <c r="K216" s="10"/>
      <c r="L216" s="8"/>
    </row>
    <row r="217" spans="6:12" ht="13.5">
      <c r="F217" s="14"/>
      <c r="G217" s="14"/>
      <c r="H217" s="14"/>
      <c r="I217" s="14"/>
      <c r="J217" s="10"/>
      <c r="K217" s="10"/>
      <c r="L217" s="8"/>
    </row>
    <row r="218" spans="6:12" ht="13.5">
      <c r="F218" s="14"/>
      <c r="G218" s="14"/>
      <c r="H218" s="14"/>
      <c r="I218" s="14"/>
      <c r="J218" s="10"/>
      <c r="K218" s="10"/>
      <c r="L218" s="8"/>
    </row>
    <row r="219" spans="6:12" ht="13.5">
      <c r="F219" s="14"/>
      <c r="G219" s="14"/>
      <c r="H219" s="14"/>
      <c r="I219" s="14"/>
      <c r="J219" s="10"/>
      <c r="K219" s="10"/>
      <c r="L219" s="8"/>
    </row>
    <row r="220" spans="6:12" ht="13.5">
      <c r="F220" s="14"/>
      <c r="G220" s="14"/>
      <c r="H220" s="14"/>
      <c r="I220" s="14"/>
      <c r="J220" s="10"/>
      <c r="K220" s="10"/>
      <c r="L220" s="8"/>
    </row>
    <row r="221" spans="6:12" ht="13.5">
      <c r="F221" s="14"/>
      <c r="G221" s="14"/>
      <c r="H221" s="14"/>
      <c r="I221" s="14"/>
      <c r="J221" s="10"/>
      <c r="K221" s="10"/>
      <c r="L221" s="8"/>
    </row>
    <row r="222" spans="6:12" ht="13.5">
      <c r="F222" s="14"/>
      <c r="G222" s="14"/>
      <c r="H222" s="14"/>
      <c r="I222" s="14"/>
      <c r="J222" s="10"/>
      <c r="K222" s="10"/>
      <c r="L222" s="8"/>
    </row>
    <row r="223" spans="6:12" ht="13.5">
      <c r="F223" s="14"/>
      <c r="G223" s="14"/>
      <c r="H223" s="14"/>
      <c r="I223" s="14"/>
      <c r="J223" s="10"/>
      <c r="K223" s="10"/>
      <c r="L223" s="8"/>
    </row>
    <row r="224" spans="6:12" ht="13.5">
      <c r="F224" s="14"/>
      <c r="G224" s="14"/>
      <c r="H224" s="14"/>
      <c r="I224" s="14"/>
      <c r="J224" s="10"/>
      <c r="K224" s="10"/>
      <c r="L224" s="8"/>
    </row>
    <row r="225" spans="6:12" ht="13.5">
      <c r="F225" s="14"/>
      <c r="G225" s="14"/>
      <c r="H225" s="14"/>
      <c r="I225" s="14"/>
      <c r="J225" s="10"/>
      <c r="K225" s="10"/>
      <c r="L225" s="8"/>
    </row>
    <row r="226" spans="6:12" ht="13.5">
      <c r="F226" s="14"/>
      <c r="G226" s="14"/>
      <c r="H226" s="14"/>
      <c r="I226" s="14"/>
      <c r="J226" s="10"/>
      <c r="K226" s="10"/>
      <c r="L226" s="8"/>
    </row>
    <row r="227" spans="6:12" ht="13.5">
      <c r="F227" s="14"/>
      <c r="G227" s="14"/>
      <c r="H227" s="14"/>
      <c r="I227" s="14"/>
      <c r="J227" s="10"/>
      <c r="K227" s="10"/>
      <c r="L227" s="8"/>
    </row>
    <row r="228" spans="6:12" ht="13.5">
      <c r="F228" s="14"/>
      <c r="G228" s="14"/>
      <c r="H228" s="14"/>
      <c r="I228" s="14"/>
      <c r="J228" s="10"/>
      <c r="K228" s="10"/>
      <c r="L228" s="8"/>
    </row>
    <row r="229" spans="6:12" ht="13.5">
      <c r="F229" s="14"/>
      <c r="G229" s="14"/>
      <c r="H229" s="14"/>
      <c r="I229" s="14"/>
      <c r="J229" s="10"/>
      <c r="K229" s="10"/>
      <c r="L229" s="8"/>
    </row>
    <row r="230" spans="6:12" ht="13.5">
      <c r="F230" s="14"/>
      <c r="G230" s="14"/>
      <c r="H230" s="14"/>
      <c r="I230" s="14"/>
      <c r="J230" s="10"/>
      <c r="K230" s="10"/>
      <c r="L230" s="8"/>
    </row>
    <row r="231" spans="6:12" ht="13.5">
      <c r="F231" s="14"/>
      <c r="G231" s="14"/>
      <c r="H231" s="14"/>
      <c r="I231" s="14"/>
      <c r="J231" s="10"/>
      <c r="K231" s="10"/>
      <c r="L231" s="8"/>
    </row>
    <row r="232" spans="6:12" ht="13.5">
      <c r="F232" s="14"/>
      <c r="G232" s="14"/>
      <c r="H232" s="14"/>
      <c r="I232" s="14"/>
      <c r="J232" s="10"/>
      <c r="K232" s="10"/>
      <c r="L232" s="8"/>
    </row>
    <row r="233" spans="6:12" ht="13.5">
      <c r="F233" s="14"/>
      <c r="G233" s="14"/>
      <c r="H233" s="14"/>
      <c r="I233" s="14"/>
      <c r="J233" s="10"/>
      <c r="K233" s="10"/>
      <c r="L233" s="8"/>
    </row>
    <row r="234" spans="6:12" ht="13.5">
      <c r="F234" s="14"/>
      <c r="G234" s="14"/>
      <c r="H234" s="14"/>
      <c r="I234" s="14"/>
      <c r="J234" s="10"/>
      <c r="K234" s="10"/>
      <c r="L234" s="8"/>
    </row>
    <row r="235" spans="6:12" ht="13.5">
      <c r="F235" s="14"/>
      <c r="G235" s="14"/>
      <c r="H235" s="14"/>
      <c r="I235" s="14"/>
      <c r="J235" s="10"/>
      <c r="K235" s="10"/>
      <c r="L235" s="8"/>
    </row>
    <row r="236" spans="6:12" ht="13.5">
      <c r="F236" s="14"/>
      <c r="G236" s="14"/>
      <c r="H236" s="14"/>
      <c r="I236" s="14"/>
      <c r="J236" s="10"/>
      <c r="K236" s="10"/>
      <c r="L236" s="8"/>
    </row>
    <row r="237" spans="6:12" ht="13.5">
      <c r="F237" s="14"/>
      <c r="G237" s="14"/>
      <c r="H237" s="14"/>
      <c r="I237" s="14"/>
      <c r="J237" s="10"/>
      <c r="K237" s="10"/>
      <c r="L237" s="8"/>
    </row>
    <row r="238" spans="6:12" ht="13.5">
      <c r="F238" s="14"/>
      <c r="G238" s="14"/>
      <c r="H238" s="14"/>
      <c r="I238" s="14"/>
      <c r="J238" s="10"/>
      <c r="K238" s="10"/>
      <c r="L238" s="8"/>
    </row>
    <row r="239" spans="6:12" ht="13.5">
      <c r="F239" s="14"/>
      <c r="G239" s="14"/>
      <c r="H239" s="14"/>
      <c r="I239" s="14"/>
      <c r="J239" s="10"/>
      <c r="K239" s="10"/>
      <c r="L239" s="8"/>
    </row>
    <row r="240" spans="6:12" ht="13.5">
      <c r="F240" s="14"/>
      <c r="G240" s="14"/>
      <c r="H240" s="14"/>
      <c r="I240" s="14"/>
      <c r="J240" s="10"/>
      <c r="K240" s="10"/>
      <c r="L240" s="8"/>
    </row>
    <row r="241" spans="6:12" ht="13.5">
      <c r="F241" s="14"/>
      <c r="G241" s="14"/>
      <c r="H241" s="14"/>
      <c r="I241" s="14"/>
      <c r="J241" s="10"/>
      <c r="K241" s="10"/>
      <c r="L241" s="8"/>
    </row>
    <row r="242" spans="6:12" ht="13.5">
      <c r="F242" s="14"/>
      <c r="G242" s="14"/>
      <c r="H242" s="14"/>
      <c r="I242" s="14"/>
      <c r="J242" s="10"/>
      <c r="K242" s="10"/>
      <c r="L242" s="8"/>
    </row>
    <row r="243" spans="6:12" ht="13.5">
      <c r="F243" s="14"/>
      <c r="G243" s="14"/>
      <c r="H243" s="14"/>
      <c r="I243" s="14"/>
      <c r="J243" s="10"/>
      <c r="K243" s="10"/>
      <c r="L243" s="8"/>
    </row>
    <row r="244" spans="6:12" ht="13.5">
      <c r="F244" s="14"/>
      <c r="G244" s="14"/>
      <c r="H244" s="14"/>
      <c r="I244" s="14"/>
      <c r="J244" s="10"/>
      <c r="K244" s="10"/>
      <c r="L244" s="8"/>
    </row>
    <row r="245" spans="6:12" ht="13.5">
      <c r="F245" s="14"/>
      <c r="G245" s="14"/>
      <c r="H245" s="14"/>
      <c r="I245" s="14"/>
      <c r="J245" s="10"/>
      <c r="K245" s="10"/>
      <c r="L245" s="8"/>
    </row>
    <row r="246" spans="6:12" ht="13.5">
      <c r="F246" s="14"/>
      <c r="G246" s="14"/>
      <c r="H246" s="14"/>
      <c r="I246" s="14"/>
      <c r="J246" s="10"/>
      <c r="K246" s="10"/>
      <c r="L246" s="8"/>
    </row>
    <row r="247" spans="6:12" ht="13.5">
      <c r="F247" s="14"/>
      <c r="G247" s="14"/>
      <c r="H247" s="14"/>
      <c r="I247" s="14"/>
      <c r="J247" s="10"/>
      <c r="K247" s="10"/>
      <c r="L247" s="8"/>
    </row>
    <row r="248" spans="6:12" ht="13.5">
      <c r="F248" s="14"/>
      <c r="G248" s="14"/>
      <c r="H248" s="14"/>
      <c r="I248" s="14"/>
      <c r="J248" s="10"/>
      <c r="K248" s="10"/>
      <c r="L248" s="8"/>
    </row>
    <row r="249" spans="6:12" ht="13.5">
      <c r="F249" s="14"/>
      <c r="G249" s="14"/>
      <c r="H249" s="14"/>
      <c r="I249" s="14"/>
      <c r="J249" s="10"/>
      <c r="K249" s="10"/>
      <c r="L249" s="8"/>
    </row>
    <row r="250" spans="6:12" ht="13.5">
      <c r="F250" s="14"/>
      <c r="G250" s="14"/>
      <c r="H250" s="14"/>
      <c r="I250" s="14"/>
      <c r="J250" s="10"/>
      <c r="K250" s="10"/>
      <c r="L250" s="8"/>
    </row>
    <row r="251" spans="6:12" ht="13.5">
      <c r="F251" s="14"/>
      <c r="G251" s="14"/>
      <c r="H251" s="14"/>
      <c r="I251" s="14"/>
      <c r="J251" s="10"/>
      <c r="K251" s="10"/>
      <c r="L251" s="8"/>
    </row>
    <row r="252" spans="6:12" ht="13.5">
      <c r="F252" s="14"/>
      <c r="G252" s="14"/>
      <c r="H252" s="14"/>
      <c r="I252" s="14"/>
      <c r="J252" s="10"/>
      <c r="K252" s="10"/>
      <c r="L252" s="8"/>
    </row>
    <row r="253" spans="6:12" ht="13.5">
      <c r="F253" s="14"/>
      <c r="G253" s="14"/>
      <c r="H253" s="14"/>
      <c r="I253" s="14"/>
      <c r="J253" s="10"/>
      <c r="K253" s="10"/>
      <c r="L253" s="8"/>
    </row>
    <row r="254" spans="6:12" ht="13.5">
      <c r="F254" s="14"/>
      <c r="G254" s="14"/>
      <c r="H254" s="14"/>
      <c r="I254" s="14"/>
      <c r="J254" s="10"/>
      <c r="K254" s="10"/>
      <c r="L254" s="8"/>
    </row>
    <row r="255" spans="6:12" ht="13.5">
      <c r="F255" s="14"/>
      <c r="G255" s="14"/>
      <c r="H255" s="14"/>
      <c r="I255" s="14"/>
      <c r="J255" s="10"/>
      <c r="K255" s="10"/>
      <c r="L255" s="8"/>
    </row>
    <row r="256" spans="6:12" ht="13.5">
      <c r="F256" s="14"/>
      <c r="G256" s="14"/>
      <c r="H256" s="14"/>
      <c r="I256" s="14"/>
      <c r="J256" s="10"/>
      <c r="K256" s="10"/>
      <c r="L256" s="8"/>
    </row>
    <row r="257" spans="6:12" ht="13.5">
      <c r="F257" s="14"/>
      <c r="G257" s="14"/>
      <c r="H257" s="14"/>
      <c r="I257" s="14"/>
      <c r="J257" s="10"/>
      <c r="K257" s="10"/>
      <c r="L257" s="8"/>
    </row>
    <row r="258" spans="6:12" ht="13.5">
      <c r="F258" s="14"/>
      <c r="G258" s="14"/>
      <c r="H258" s="14"/>
      <c r="I258" s="14"/>
      <c r="J258" s="10"/>
      <c r="K258" s="10"/>
      <c r="L258" s="8"/>
    </row>
    <row r="259" spans="6:12" ht="13.5">
      <c r="F259" s="14"/>
      <c r="G259" s="14"/>
      <c r="H259" s="14"/>
      <c r="I259" s="14"/>
      <c r="J259" s="10"/>
      <c r="K259" s="10"/>
      <c r="L259" s="8"/>
    </row>
    <row r="260" spans="6:12" ht="13.5">
      <c r="F260" s="14"/>
      <c r="G260" s="14"/>
      <c r="H260" s="14"/>
      <c r="I260" s="14"/>
      <c r="J260" s="10"/>
      <c r="K260" s="10"/>
      <c r="L260" s="8"/>
    </row>
    <row r="261" spans="6:12" ht="13.5">
      <c r="F261" s="14"/>
      <c r="G261" s="14"/>
      <c r="H261" s="14"/>
      <c r="I261" s="14"/>
      <c r="J261" s="10"/>
      <c r="K261" s="10"/>
      <c r="L261" s="8"/>
    </row>
    <row r="262" spans="6:12" ht="13.5">
      <c r="F262" s="14"/>
      <c r="G262" s="14"/>
      <c r="H262" s="14"/>
      <c r="I262" s="14"/>
      <c r="J262" s="10"/>
      <c r="K262" s="10"/>
      <c r="L262" s="8"/>
    </row>
    <row r="263" spans="6:12" ht="13.5">
      <c r="F263" s="14"/>
      <c r="G263" s="14"/>
      <c r="H263" s="14"/>
      <c r="I263" s="14"/>
      <c r="J263" s="10"/>
      <c r="K263" s="10"/>
      <c r="L263" s="8"/>
    </row>
    <row r="264" spans="6:12" ht="13.5">
      <c r="F264" s="14"/>
      <c r="G264" s="14"/>
      <c r="H264" s="14"/>
      <c r="I264" s="14"/>
      <c r="J264" s="10"/>
      <c r="K264" s="10"/>
      <c r="L264" s="8"/>
    </row>
    <row r="265" spans="6:12" ht="13.5">
      <c r="F265" s="14"/>
      <c r="G265" s="14"/>
      <c r="H265" s="14"/>
      <c r="I265" s="14"/>
      <c r="J265" s="10"/>
      <c r="K265" s="10"/>
      <c r="L265" s="8"/>
    </row>
    <row r="266" spans="6:12" ht="13.5">
      <c r="F266" s="14"/>
      <c r="G266" s="14"/>
      <c r="H266" s="14"/>
      <c r="I266" s="14"/>
      <c r="J266" s="10"/>
      <c r="K266" s="10"/>
      <c r="L266" s="8"/>
    </row>
    <row r="267" spans="6:12" ht="13.5">
      <c r="F267" s="14"/>
      <c r="G267" s="14"/>
      <c r="H267" s="14"/>
      <c r="I267" s="14"/>
      <c r="J267" s="10"/>
      <c r="K267" s="10"/>
      <c r="L267" s="8"/>
    </row>
    <row r="268" spans="6:12" ht="13.5">
      <c r="F268" s="14"/>
      <c r="G268" s="14"/>
      <c r="H268" s="14"/>
      <c r="I268" s="14"/>
      <c r="J268" s="10"/>
      <c r="K268" s="10"/>
      <c r="L268" s="8"/>
    </row>
    <row r="269" spans="6:12" ht="13.5">
      <c r="F269" s="14"/>
      <c r="G269" s="14"/>
      <c r="H269" s="14"/>
      <c r="I269" s="14"/>
      <c r="J269" s="10"/>
      <c r="K269" s="10"/>
      <c r="L269" s="8"/>
    </row>
    <row r="270" spans="6:12" ht="13.5">
      <c r="F270" s="14"/>
      <c r="G270" s="14"/>
      <c r="H270" s="14"/>
      <c r="I270" s="14"/>
      <c r="J270" s="10"/>
      <c r="K270" s="10"/>
      <c r="L270" s="8"/>
    </row>
    <row r="271" spans="6:12" ht="13.5">
      <c r="F271" s="14"/>
      <c r="G271" s="14"/>
      <c r="H271" s="14"/>
      <c r="I271" s="14"/>
      <c r="J271" s="10"/>
      <c r="K271" s="10"/>
      <c r="L271" s="8"/>
    </row>
    <row r="272" spans="6:12" ht="13.5">
      <c r="F272" s="14"/>
      <c r="G272" s="14"/>
      <c r="H272" s="14"/>
      <c r="I272" s="14"/>
      <c r="J272" s="10"/>
      <c r="K272" s="10"/>
      <c r="L272" s="8"/>
    </row>
    <row r="273" spans="6:12" ht="13.5">
      <c r="F273" s="14"/>
      <c r="G273" s="14"/>
      <c r="H273" s="14"/>
      <c r="I273" s="14"/>
      <c r="J273" s="10"/>
      <c r="K273" s="10"/>
      <c r="L273" s="8"/>
    </row>
    <row r="274" spans="6:12" ht="13.5">
      <c r="F274" s="14"/>
      <c r="G274" s="14"/>
      <c r="H274" s="14"/>
      <c r="I274" s="14"/>
      <c r="J274" s="10"/>
      <c r="K274" s="10"/>
      <c r="L274" s="8"/>
    </row>
    <row r="275" spans="6:12" ht="13.5">
      <c r="F275" s="14"/>
      <c r="G275" s="14"/>
      <c r="H275" s="14"/>
      <c r="I275" s="14"/>
      <c r="J275" s="10"/>
      <c r="K275" s="10"/>
      <c r="L275" s="8"/>
    </row>
    <row r="276" spans="6:12" ht="13.5">
      <c r="F276" s="14"/>
      <c r="G276" s="14"/>
      <c r="H276" s="14"/>
      <c r="I276" s="14"/>
      <c r="J276" s="10"/>
      <c r="K276" s="10"/>
      <c r="L276" s="8"/>
    </row>
    <row r="277" spans="6:12" ht="13.5">
      <c r="F277" s="14"/>
      <c r="G277" s="14"/>
      <c r="H277" s="14"/>
      <c r="I277" s="14"/>
      <c r="J277" s="10"/>
      <c r="K277" s="10"/>
      <c r="L277" s="8"/>
    </row>
    <row r="278" spans="6:12" ht="13.5">
      <c r="F278" s="14"/>
      <c r="G278" s="14"/>
      <c r="H278" s="14"/>
      <c r="I278" s="14"/>
      <c r="J278" s="10"/>
      <c r="K278" s="10"/>
      <c r="L278" s="8"/>
    </row>
    <row r="279" spans="6:12" ht="13.5">
      <c r="F279" s="14"/>
      <c r="G279" s="14"/>
      <c r="H279" s="14"/>
      <c r="I279" s="14"/>
      <c r="J279" s="10"/>
      <c r="K279" s="10"/>
      <c r="L279" s="8"/>
    </row>
    <row r="280" spans="6:12" ht="13.5">
      <c r="F280" s="14"/>
      <c r="G280" s="14"/>
      <c r="H280" s="14"/>
      <c r="I280" s="14"/>
      <c r="J280" s="10"/>
      <c r="K280" s="10"/>
      <c r="L280" s="8"/>
    </row>
    <row r="281" spans="6:12" ht="13.5">
      <c r="F281" s="14"/>
      <c r="G281" s="14"/>
      <c r="H281" s="14"/>
      <c r="I281" s="14"/>
      <c r="J281" s="10"/>
      <c r="K281" s="10"/>
      <c r="L281" s="8"/>
    </row>
    <row r="282" spans="6:12" ht="13.5">
      <c r="F282" s="14"/>
      <c r="G282" s="14"/>
      <c r="H282" s="14"/>
      <c r="I282" s="14"/>
      <c r="J282" s="10"/>
      <c r="K282" s="10"/>
      <c r="L282" s="8"/>
    </row>
    <row r="283" spans="6:12" ht="13.5">
      <c r="F283" s="14"/>
      <c r="G283" s="14"/>
      <c r="H283" s="14"/>
      <c r="I283" s="14"/>
      <c r="J283" s="10"/>
      <c r="K283" s="10"/>
      <c r="L283" s="8"/>
    </row>
    <row r="284" spans="6:12" ht="13.5">
      <c r="F284" s="14"/>
      <c r="G284" s="14"/>
      <c r="H284" s="14"/>
      <c r="I284" s="14"/>
      <c r="J284" s="10"/>
      <c r="K284" s="10"/>
      <c r="L284" s="8"/>
    </row>
    <row r="285" spans="6:12" ht="13.5">
      <c r="F285" s="14"/>
      <c r="G285" s="14"/>
      <c r="H285" s="14"/>
      <c r="I285" s="14"/>
      <c r="J285" s="10"/>
      <c r="K285" s="10"/>
      <c r="L285" s="8"/>
    </row>
    <row r="286" spans="6:12" ht="13.5">
      <c r="F286" s="14"/>
      <c r="G286" s="14"/>
      <c r="H286" s="14"/>
      <c r="I286" s="14"/>
      <c r="J286" s="10"/>
      <c r="K286" s="10"/>
      <c r="L286" s="8"/>
    </row>
    <row r="287" spans="6:12" ht="13.5">
      <c r="F287" s="14"/>
      <c r="G287" s="14"/>
      <c r="H287" s="14"/>
      <c r="I287" s="14"/>
      <c r="J287" s="10"/>
      <c r="K287" s="10"/>
      <c r="L287" s="8"/>
    </row>
    <row r="288" spans="6:12" ht="13.5">
      <c r="F288" s="14"/>
      <c r="G288" s="14"/>
      <c r="H288" s="14"/>
      <c r="I288" s="14"/>
      <c r="J288" s="10"/>
      <c r="K288" s="10"/>
      <c r="L288" s="8"/>
    </row>
    <row r="289" spans="6:12" ht="13.5">
      <c r="F289" s="14"/>
      <c r="G289" s="14"/>
      <c r="H289" s="14"/>
      <c r="I289" s="14"/>
      <c r="J289" s="10"/>
      <c r="K289" s="10"/>
      <c r="L289" s="8"/>
    </row>
    <row r="290" spans="6:12" ht="13.5">
      <c r="F290" s="14"/>
      <c r="G290" s="14"/>
      <c r="H290" s="14"/>
      <c r="I290" s="14"/>
      <c r="J290" s="10"/>
      <c r="K290" s="10"/>
      <c r="L290" s="8"/>
    </row>
    <row r="291" spans="6:12" ht="13.5">
      <c r="F291" s="14"/>
      <c r="G291" s="14"/>
      <c r="H291" s="14"/>
      <c r="I291" s="14"/>
      <c r="J291" s="10"/>
      <c r="K291" s="10"/>
      <c r="L291" s="8"/>
    </row>
    <row r="292" spans="6:12" ht="13.5">
      <c r="F292" s="14"/>
      <c r="G292" s="14"/>
      <c r="H292" s="14"/>
      <c r="I292" s="14"/>
      <c r="J292" s="10"/>
      <c r="K292" s="10"/>
      <c r="L292" s="8"/>
    </row>
    <row r="293" spans="6:12" ht="13.5">
      <c r="F293" s="14"/>
      <c r="G293" s="14"/>
      <c r="H293" s="14"/>
      <c r="I293" s="14"/>
      <c r="J293" s="10"/>
      <c r="K293" s="10"/>
      <c r="L293" s="8"/>
    </row>
    <row r="294" spans="6:12" ht="13.5">
      <c r="F294" s="14"/>
      <c r="G294" s="14"/>
      <c r="H294" s="14"/>
      <c r="I294" s="14"/>
      <c r="J294" s="10"/>
      <c r="K294" s="10"/>
      <c r="L294" s="8"/>
    </row>
    <row r="295" spans="6:12" ht="13.5">
      <c r="F295" s="14"/>
      <c r="G295" s="14"/>
      <c r="H295" s="14"/>
      <c r="I295" s="14"/>
      <c r="J295" s="10"/>
      <c r="K295" s="10"/>
      <c r="L295" s="8"/>
    </row>
    <row r="296" spans="6:12" ht="13.5">
      <c r="F296" s="14"/>
      <c r="G296" s="14"/>
      <c r="H296" s="14"/>
      <c r="I296" s="14"/>
      <c r="J296" s="10"/>
      <c r="K296" s="10"/>
      <c r="L296" s="8"/>
    </row>
    <row r="297" spans="6:12" ht="13.5">
      <c r="F297" s="14"/>
      <c r="G297" s="14"/>
      <c r="H297" s="14"/>
      <c r="I297" s="14"/>
      <c r="J297" s="10"/>
      <c r="K297" s="10"/>
      <c r="L297" s="8"/>
    </row>
    <row r="298" spans="6:12" ht="13.5">
      <c r="F298" s="14"/>
      <c r="G298" s="14"/>
      <c r="H298" s="14"/>
      <c r="I298" s="14"/>
      <c r="J298" s="10"/>
      <c r="K298" s="10"/>
      <c r="L298" s="8"/>
    </row>
    <row r="299" spans="6:12" ht="13.5">
      <c r="F299" s="14"/>
      <c r="G299" s="14"/>
      <c r="H299" s="14"/>
      <c r="I299" s="14"/>
      <c r="J299" s="10"/>
      <c r="K299" s="10"/>
      <c r="L299" s="8"/>
    </row>
    <row r="300" spans="6:12" ht="13.5">
      <c r="F300" s="14"/>
      <c r="G300" s="14"/>
      <c r="H300" s="14"/>
      <c r="I300" s="14"/>
      <c r="J300" s="10"/>
      <c r="K300" s="10"/>
      <c r="L300" s="8"/>
    </row>
    <row r="301" spans="6:12" ht="13.5">
      <c r="F301" s="14"/>
      <c r="G301" s="14"/>
      <c r="H301" s="14"/>
      <c r="I301" s="14"/>
      <c r="J301" s="10"/>
      <c r="K301" s="10"/>
      <c r="L301" s="8"/>
    </row>
    <row r="302" spans="6:12" ht="13.5">
      <c r="F302" s="14"/>
      <c r="G302" s="14"/>
      <c r="H302" s="14"/>
      <c r="I302" s="14"/>
      <c r="J302" s="10"/>
      <c r="K302" s="10"/>
      <c r="L302" s="8"/>
    </row>
    <row r="303" spans="6:12" ht="13.5">
      <c r="F303" s="14"/>
      <c r="G303" s="14"/>
      <c r="H303" s="14"/>
      <c r="I303" s="14"/>
      <c r="J303" s="10"/>
      <c r="K303" s="10"/>
      <c r="L303" s="8"/>
    </row>
    <row r="304" spans="6:12" ht="13.5">
      <c r="F304" s="14"/>
      <c r="G304" s="14"/>
      <c r="H304" s="14"/>
      <c r="I304" s="14"/>
      <c r="J304" s="10"/>
      <c r="K304" s="10"/>
      <c r="L304" s="8"/>
    </row>
    <row r="305" spans="6:12" ht="13.5">
      <c r="F305" s="14"/>
      <c r="G305" s="14"/>
      <c r="H305" s="14"/>
      <c r="I305" s="14"/>
      <c r="J305" s="10"/>
      <c r="K305" s="10"/>
      <c r="L305" s="8"/>
    </row>
    <row r="306" spans="6:12" ht="13.5">
      <c r="F306" s="14"/>
      <c r="G306" s="14"/>
      <c r="H306" s="14"/>
      <c r="I306" s="14"/>
      <c r="J306" s="10"/>
      <c r="K306" s="10"/>
      <c r="L306" s="8"/>
    </row>
    <row r="307" spans="6:12" ht="13.5">
      <c r="F307" s="14"/>
      <c r="G307" s="14"/>
      <c r="H307" s="14"/>
      <c r="I307" s="14"/>
      <c r="J307" s="10"/>
      <c r="K307" s="10"/>
      <c r="L307" s="8"/>
    </row>
    <row r="308" spans="6:12" ht="13.5">
      <c r="F308" s="14"/>
      <c r="G308" s="14"/>
      <c r="H308" s="14"/>
      <c r="I308" s="14"/>
      <c r="J308" s="10"/>
      <c r="K308" s="10"/>
      <c r="L308" s="8"/>
    </row>
    <row r="309" spans="6:12" ht="13.5">
      <c r="F309" s="14"/>
      <c r="G309" s="14"/>
      <c r="H309" s="14"/>
      <c r="I309" s="14"/>
      <c r="J309" s="10"/>
      <c r="K309" s="10"/>
      <c r="L309" s="8"/>
    </row>
    <row r="310" spans="6:12" ht="13.5">
      <c r="F310" s="14"/>
      <c r="G310" s="14"/>
      <c r="H310" s="14"/>
      <c r="I310" s="14"/>
      <c r="J310" s="10"/>
      <c r="K310" s="10"/>
      <c r="L310" s="8"/>
    </row>
    <row r="311" spans="6:12" ht="13.5">
      <c r="F311" s="14"/>
      <c r="G311" s="14"/>
      <c r="H311" s="14"/>
      <c r="I311" s="14"/>
      <c r="J311" s="10"/>
      <c r="K311" s="10"/>
      <c r="L311" s="8"/>
    </row>
    <row r="312" spans="6:12" ht="13.5">
      <c r="F312" s="14"/>
      <c r="G312" s="14"/>
      <c r="H312" s="14"/>
      <c r="I312" s="14"/>
      <c r="J312" s="10"/>
      <c r="K312" s="10"/>
      <c r="L312" s="8"/>
    </row>
    <row r="313" spans="6:12" ht="13.5">
      <c r="F313" s="14"/>
      <c r="G313" s="14"/>
      <c r="H313" s="14"/>
      <c r="I313" s="14"/>
      <c r="J313" s="10"/>
      <c r="K313" s="10"/>
      <c r="L313" s="8"/>
    </row>
    <row r="314" spans="6:12" ht="13.5">
      <c r="F314" s="14"/>
      <c r="G314" s="14"/>
      <c r="H314" s="14"/>
      <c r="I314" s="14"/>
      <c r="J314" s="10"/>
      <c r="K314" s="10"/>
      <c r="L314" s="8"/>
    </row>
    <row r="315" spans="6:12" ht="13.5">
      <c r="F315" s="14"/>
      <c r="G315" s="14"/>
      <c r="H315" s="14"/>
      <c r="I315" s="14"/>
      <c r="J315" s="10"/>
      <c r="K315" s="10"/>
      <c r="L315" s="8"/>
    </row>
    <row r="316" spans="6:12" ht="13.5">
      <c r="F316" s="14"/>
      <c r="G316" s="14"/>
      <c r="H316" s="14"/>
      <c r="I316" s="14"/>
      <c r="J316" s="10"/>
      <c r="K316" s="10"/>
      <c r="L316" s="8"/>
    </row>
    <row r="317" spans="6:12" ht="13.5">
      <c r="F317" s="14"/>
      <c r="G317" s="14"/>
      <c r="H317" s="14"/>
      <c r="I317" s="14"/>
      <c r="J317" s="10"/>
      <c r="K317" s="10"/>
      <c r="L317" s="8"/>
    </row>
    <row r="318" spans="6:12" ht="13.5">
      <c r="F318" s="14"/>
      <c r="G318" s="14"/>
      <c r="H318" s="14"/>
      <c r="I318" s="14"/>
      <c r="J318" s="10"/>
      <c r="K318" s="10"/>
      <c r="L318" s="8"/>
    </row>
    <row r="319" spans="6:12" ht="13.5">
      <c r="F319" s="14"/>
      <c r="G319" s="14"/>
      <c r="H319" s="14"/>
      <c r="I319" s="14"/>
      <c r="J319" s="10"/>
      <c r="K319" s="10"/>
      <c r="L319" s="8"/>
    </row>
    <row r="320" spans="6:12" ht="13.5">
      <c r="F320" s="14"/>
      <c r="G320" s="14"/>
      <c r="H320" s="14"/>
      <c r="I320" s="14"/>
      <c r="J320" s="10"/>
      <c r="K320" s="10"/>
      <c r="L320" s="8"/>
    </row>
    <row r="321" spans="6:12" ht="13.5">
      <c r="F321" s="14"/>
      <c r="G321" s="14"/>
      <c r="H321" s="14"/>
      <c r="I321" s="14"/>
      <c r="J321" s="10"/>
      <c r="K321" s="10"/>
      <c r="L321" s="8"/>
    </row>
    <row r="322" spans="6:12" ht="13.5">
      <c r="F322" s="14"/>
      <c r="G322" s="14"/>
      <c r="H322" s="14"/>
      <c r="I322" s="14"/>
      <c r="J322" s="10"/>
      <c r="K322" s="10"/>
      <c r="L322" s="8"/>
    </row>
    <row r="323" spans="6:12" ht="13.5">
      <c r="F323" s="14"/>
      <c r="G323" s="14"/>
      <c r="H323" s="14"/>
      <c r="I323" s="14"/>
      <c r="J323" s="10"/>
      <c r="K323" s="10"/>
      <c r="L323" s="8"/>
    </row>
    <row r="324" spans="6:12" ht="13.5">
      <c r="F324" s="14"/>
      <c r="G324" s="14"/>
      <c r="H324" s="14"/>
      <c r="I324" s="14"/>
      <c r="J324" s="10"/>
      <c r="K324" s="10"/>
      <c r="L324" s="8"/>
    </row>
    <row r="325" spans="6:12" ht="13.5">
      <c r="F325" s="14"/>
      <c r="G325" s="14"/>
      <c r="H325" s="14"/>
      <c r="I325" s="14"/>
      <c r="J325" s="10"/>
      <c r="K325" s="10"/>
      <c r="L325" s="8"/>
    </row>
    <row r="326" spans="6:12" ht="13.5">
      <c r="F326" s="14"/>
      <c r="G326" s="14"/>
      <c r="H326" s="14"/>
      <c r="I326" s="14"/>
      <c r="J326" s="10"/>
      <c r="K326" s="10"/>
      <c r="L326" s="8"/>
    </row>
    <row r="327" spans="6:12" ht="13.5">
      <c r="F327" s="14"/>
      <c r="G327" s="14"/>
      <c r="H327" s="14"/>
      <c r="I327" s="14"/>
      <c r="J327" s="10"/>
      <c r="K327" s="10"/>
      <c r="L327" s="8"/>
    </row>
    <row r="328" spans="6:12" ht="13.5">
      <c r="F328" s="14"/>
      <c r="G328" s="14"/>
      <c r="H328" s="14"/>
      <c r="I328" s="14"/>
      <c r="J328" s="10"/>
      <c r="K328" s="10"/>
      <c r="L328" s="8"/>
    </row>
    <row r="329" spans="6:12" ht="13.5">
      <c r="F329" s="14"/>
      <c r="G329" s="14"/>
      <c r="H329" s="14"/>
      <c r="I329" s="14"/>
      <c r="J329" s="10"/>
      <c r="K329" s="10"/>
      <c r="L329" s="8"/>
    </row>
    <row r="330" spans="6:12" ht="13.5">
      <c r="F330" s="14"/>
      <c r="G330" s="14"/>
      <c r="H330" s="14"/>
      <c r="I330" s="14"/>
      <c r="J330" s="10"/>
      <c r="K330" s="10"/>
      <c r="L330" s="8"/>
    </row>
    <row r="331" spans="6:12" ht="13.5">
      <c r="F331" s="14"/>
      <c r="G331" s="14"/>
      <c r="H331" s="14"/>
      <c r="I331" s="14"/>
      <c r="J331" s="10"/>
      <c r="K331" s="10"/>
      <c r="L331" s="8"/>
    </row>
    <row r="332" spans="6:12" ht="13.5">
      <c r="F332" s="14"/>
      <c r="G332" s="14"/>
      <c r="H332" s="14"/>
      <c r="I332" s="14"/>
      <c r="J332" s="10"/>
      <c r="K332" s="10"/>
      <c r="L332" s="8"/>
    </row>
    <row r="333" spans="6:12" ht="13.5">
      <c r="F333" s="14"/>
      <c r="G333" s="14"/>
      <c r="H333" s="14"/>
      <c r="I333" s="14"/>
      <c r="J333" s="10"/>
      <c r="K333" s="10"/>
      <c r="L333" s="8"/>
    </row>
    <row r="334" spans="6:12" ht="13.5">
      <c r="F334" s="14"/>
      <c r="G334" s="14"/>
      <c r="H334" s="14"/>
      <c r="I334" s="14"/>
      <c r="J334" s="10"/>
      <c r="K334" s="10"/>
      <c r="L334" s="8"/>
    </row>
    <row r="335" spans="6:12" ht="13.5">
      <c r="F335" s="14"/>
      <c r="G335" s="14"/>
      <c r="H335" s="14"/>
      <c r="I335" s="14"/>
      <c r="J335" s="10"/>
      <c r="K335" s="10"/>
      <c r="L335" s="8"/>
    </row>
    <row r="336" spans="6:12" ht="13.5">
      <c r="F336" s="14"/>
      <c r="G336" s="14"/>
      <c r="H336" s="14"/>
      <c r="I336" s="14"/>
      <c r="J336" s="10"/>
      <c r="K336" s="10"/>
      <c r="L336" s="8"/>
    </row>
    <row r="337" spans="6:12" ht="13.5">
      <c r="F337" s="14"/>
      <c r="G337" s="14"/>
      <c r="H337" s="14"/>
      <c r="I337" s="14"/>
      <c r="J337" s="10"/>
      <c r="K337" s="10"/>
      <c r="L337" s="8"/>
    </row>
    <row r="338" spans="6:12" ht="13.5">
      <c r="F338" s="14"/>
      <c r="G338" s="14"/>
      <c r="H338" s="14"/>
      <c r="I338" s="14"/>
      <c r="J338" s="10"/>
      <c r="K338" s="10"/>
      <c r="L338" s="8"/>
    </row>
    <row r="339" spans="6:12" ht="13.5">
      <c r="F339" s="14"/>
      <c r="G339" s="14"/>
      <c r="H339" s="14"/>
      <c r="I339" s="14"/>
      <c r="J339" s="10"/>
      <c r="K339" s="10"/>
      <c r="L339" s="8"/>
    </row>
    <row r="340" spans="6:12" ht="13.5">
      <c r="F340" s="14"/>
      <c r="G340" s="14"/>
      <c r="H340" s="14"/>
      <c r="I340" s="14"/>
      <c r="J340" s="10"/>
      <c r="K340" s="10"/>
      <c r="L340" s="8"/>
    </row>
    <row r="341" spans="6:12" ht="13.5">
      <c r="F341" s="14"/>
      <c r="G341" s="14"/>
      <c r="H341" s="14"/>
      <c r="I341" s="14"/>
      <c r="J341" s="10"/>
      <c r="K341" s="10"/>
      <c r="L341" s="8"/>
    </row>
    <row r="342" spans="6:12" ht="13.5">
      <c r="F342" s="14"/>
      <c r="G342" s="14"/>
      <c r="H342" s="14"/>
      <c r="I342" s="14"/>
      <c r="J342" s="10"/>
      <c r="K342" s="10"/>
      <c r="L342" s="8"/>
    </row>
    <row r="343" spans="6:12" ht="13.5">
      <c r="F343" s="14"/>
      <c r="G343" s="14"/>
      <c r="H343" s="14"/>
      <c r="I343" s="14"/>
      <c r="J343" s="10"/>
      <c r="K343" s="10"/>
      <c r="L343" s="8"/>
    </row>
    <row r="344" spans="6:12" ht="13.5">
      <c r="F344" s="14"/>
      <c r="G344" s="14"/>
      <c r="H344" s="14"/>
      <c r="I344" s="14"/>
      <c r="J344" s="10"/>
      <c r="K344" s="10"/>
      <c r="L344" s="8"/>
    </row>
    <row r="345" spans="6:12" ht="13.5">
      <c r="F345" s="14"/>
      <c r="G345" s="14"/>
      <c r="H345" s="14"/>
      <c r="I345" s="14"/>
      <c r="J345" s="10"/>
      <c r="K345" s="10"/>
      <c r="L345" s="8"/>
    </row>
    <row r="346" spans="6:12" ht="13.5">
      <c r="F346" s="14"/>
      <c r="G346" s="14"/>
      <c r="H346" s="14"/>
      <c r="I346" s="14"/>
      <c r="J346" s="10"/>
      <c r="K346" s="10"/>
      <c r="L346" s="8"/>
    </row>
    <row r="347" spans="6:12" ht="13.5">
      <c r="F347" s="14"/>
      <c r="G347" s="14"/>
      <c r="H347" s="14"/>
      <c r="I347" s="14"/>
      <c r="J347" s="10"/>
      <c r="K347" s="10"/>
      <c r="L347" s="8"/>
    </row>
    <row r="348" spans="6:12" ht="13.5">
      <c r="F348" s="14"/>
      <c r="G348" s="14"/>
      <c r="H348" s="14"/>
      <c r="I348" s="14"/>
      <c r="J348" s="10"/>
      <c r="K348" s="10"/>
      <c r="L348" s="8"/>
    </row>
    <row r="349" spans="6:12" ht="13.5">
      <c r="F349" s="14"/>
      <c r="G349" s="14"/>
      <c r="H349" s="14"/>
      <c r="I349" s="14"/>
      <c r="J349" s="10"/>
      <c r="K349" s="10"/>
      <c r="L349" s="8"/>
    </row>
    <row r="350" spans="6:12" ht="13.5">
      <c r="F350" s="14"/>
      <c r="G350" s="14"/>
      <c r="H350" s="14"/>
      <c r="I350" s="14"/>
      <c r="J350" s="10"/>
      <c r="K350" s="10"/>
      <c r="L350" s="8"/>
    </row>
    <row r="351" spans="6:12" ht="13.5">
      <c r="F351" s="14"/>
      <c r="G351" s="14"/>
      <c r="H351" s="14"/>
      <c r="I351" s="14"/>
      <c r="J351" s="10"/>
      <c r="K351" s="10"/>
      <c r="L351" s="8"/>
    </row>
    <row r="352" spans="6:12" ht="13.5">
      <c r="F352" s="14"/>
      <c r="G352" s="14"/>
      <c r="H352" s="14"/>
      <c r="I352" s="14"/>
      <c r="J352" s="10"/>
      <c r="K352" s="10"/>
      <c r="L352" s="8"/>
    </row>
    <row r="353" spans="6:12" ht="13.5">
      <c r="F353" s="14"/>
      <c r="G353" s="14"/>
      <c r="H353" s="14"/>
      <c r="I353" s="14"/>
      <c r="J353" s="10"/>
      <c r="K353" s="10"/>
      <c r="L353" s="8"/>
    </row>
    <row r="354" spans="6:12" ht="13.5">
      <c r="F354" s="14"/>
      <c r="G354" s="14"/>
      <c r="H354" s="14"/>
      <c r="I354" s="14"/>
      <c r="J354" s="10"/>
      <c r="K354" s="10"/>
      <c r="L354" s="8"/>
    </row>
    <row r="355" spans="6:12" ht="13.5">
      <c r="F355" s="14"/>
      <c r="G355" s="14"/>
      <c r="H355" s="14"/>
      <c r="I355" s="14"/>
      <c r="J355" s="10"/>
      <c r="K355" s="10"/>
      <c r="L355" s="8"/>
    </row>
    <row r="356" spans="6:12" ht="13.5">
      <c r="F356" s="14"/>
      <c r="G356" s="14"/>
      <c r="H356" s="14"/>
      <c r="I356" s="14"/>
      <c r="J356" s="10"/>
      <c r="K356" s="10"/>
      <c r="L356" s="8"/>
    </row>
    <row r="357" spans="6:12" ht="13.5">
      <c r="F357" s="14"/>
      <c r="G357" s="14"/>
      <c r="H357" s="14"/>
      <c r="I357" s="14"/>
      <c r="J357" s="10"/>
      <c r="K357" s="10"/>
      <c r="L357" s="8"/>
    </row>
    <row r="358" spans="6:12" ht="13.5">
      <c r="F358" s="14"/>
      <c r="G358" s="14"/>
      <c r="H358" s="14"/>
      <c r="I358" s="14"/>
      <c r="J358" s="10"/>
      <c r="K358" s="10"/>
      <c r="L358" s="8"/>
    </row>
    <row r="359" spans="6:12" ht="13.5">
      <c r="F359" s="14"/>
      <c r="G359" s="14"/>
      <c r="H359" s="14"/>
      <c r="I359" s="14"/>
      <c r="J359" s="10"/>
      <c r="K359" s="10"/>
      <c r="L359" s="8"/>
    </row>
    <row r="360" spans="6:12" ht="13.5">
      <c r="F360" s="14"/>
      <c r="G360" s="14"/>
      <c r="H360" s="14"/>
      <c r="I360" s="14"/>
      <c r="J360" s="10"/>
      <c r="K360" s="10"/>
      <c r="L360" s="8"/>
    </row>
    <row r="361" spans="6:12" ht="13.5">
      <c r="F361" s="14"/>
      <c r="G361" s="14"/>
      <c r="H361" s="14"/>
      <c r="I361" s="14"/>
      <c r="J361" s="10"/>
      <c r="K361" s="10"/>
      <c r="L361" s="8"/>
    </row>
    <row r="362" spans="6:12" ht="13.5">
      <c r="F362" s="14"/>
      <c r="G362" s="14"/>
      <c r="H362" s="14"/>
      <c r="I362" s="14"/>
      <c r="J362" s="10"/>
      <c r="K362" s="10"/>
      <c r="L362" s="8"/>
    </row>
    <row r="363" spans="6:12" ht="13.5">
      <c r="F363" s="14"/>
      <c r="G363" s="14"/>
      <c r="H363" s="14"/>
      <c r="I363" s="14"/>
      <c r="J363" s="10"/>
      <c r="K363" s="10"/>
      <c r="L363" s="8"/>
    </row>
    <row r="364" spans="6:12" ht="13.5">
      <c r="F364" s="14"/>
      <c r="G364" s="14"/>
      <c r="H364" s="14"/>
      <c r="I364" s="14"/>
      <c r="J364" s="10"/>
      <c r="K364" s="10"/>
      <c r="L364" s="8"/>
    </row>
    <row r="365" spans="6:12" ht="13.5">
      <c r="F365" s="14"/>
      <c r="G365" s="14"/>
      <c r="H365" s="14"/>
      <c r="I365" s="14"/>
      <c r="J365" s="10"/>
      <c r="K365" s="10"/>
      <c r="L365" s="8"/>
    </row>
    <row r="366" spans="6:12" ht="13.5">
      <c r="F366" s="14"/>
      <c r="G366" s="14"/>
      <c r="H366" s="14"/>
      <c r="I366" s="14"/>
      <c r="J366" s="10"/>
      <c r="K366" s="10"/>
      <c r="L366" s="8"/>
    </row>
    <row r="367" spans="6:12" ht="13.5">
      <c r="F367" s="14"/>
      <c r="G367" s="14"/>
      <c r="H367" s="14"/>
      <c r="I367" s="14"/>
      <c r="J367" s="10"/>
      <c r="K367" s="10"/>
      <c r="L367" s="8"/>
    </row>
    <row r="368" spans="6:12" ht="13.5">
      <c r="F368" s="14"/>
      <c r="G368" s="14"/>
      <c r="H368" s="14"/>
      <c r="I368" s="14"/>
      <c r="J368" s="10"/>
      <c r="K368" s="10"/>
      <c r="L368" s="8"/>
    </row>
    <row r="369" spans="6:12" ht="13.5">
      <c r="F369" s="14"/>
      <c r="G369" s="14"/>
      <c r="H369" s="14"/>
      <c r="I369" s="14"/>
      <c r="J369" s="10"/>
      <c r="K369" s="10"/>
      <c r="L369" s="8"/>
    </row>
    <row r="370" spans="6:12" ht="13.5">
      <c r="F370" s="14"/>
      <c r="G370" s="14"/>
      <c r="H370" s="14"/>
      <c r="I370" s="14"/>
      <c r="J370" s="10"/>
      <c r="K370" s="10"/>
      <c r="L370" s="8"/>
    </row>
    <row r="371" spans="6:12" ht="13.5">
      <c r="F371" s="14"/>
      <c r="G371" s="14"/>
      <c r="H371" s="14"/>
      <c r="I371" s="14"/>
      <c r="J371" s="10"/>
      <c r="K371" s="10"/>
      <c r="L371" s="8"/>
    </row>
    <row r="372" spans="6:12" ht="13.5">
      <c r="F372" s="14"/>
      <c r="G372" s="14"/>
      <c r="H372" s="14"/>
      <c r="I372" s="14"/>
      <c r="J372" s="10"/>
      <c r="K372" s="10"/>
      <c r="L372" s="8"/>
    </row>
    <row r="373" spans="6:12" ht="13.5">
      <c r="F373" s="14"/>
      <c r="G373" s="14"/>
      <c r="H373" s="14"/>
      <c r="I373" s="14"/>
      <c r="J373" s="10"/>
      <c r="K373" s="10"/>
      <c r="L373" s="8"/>
    </row>
    <row r="374" spans="6:12" ht="13.5">
      <c r="F374" s="14"/>
      <c r="G374" s="14"/>
      <c r="H374" s="14"/>
      <c r="I374" s="14"/>
      <c r="J374" s="10"/>
      <c r="K374" s="10"/>
      <c r="L374" s="8"/>
    </row>
    <row r="375" spans="6:12" ht="13.5">
      <c r="F375" s="14"/>
      <c r="G375" s="14"/>
      <c r="H375" s="14"/>
      <c r="I375" s="14"/>
      <c r="J375" s="10"/>
      <c r="K375" s="10"/>
      <c r="L375" s="8"/>
    </row>
    <row r="376" spans="6:12" ht="13.5">
      <c r="F376" s="14"/>
      <c r="G376" s="14"/>
      <c r="H376" s="14"/>
      <c r="I376" s="14"/>
      <c r="J376" s="10"/>
      <c r="K376" s="10"/>
      <c r="L376" s="8"/>
    </row>
    <row r="377" spans="6:12" ht="13.5">
      <c r="F377" s="14"/>
      <c r="G377" s="14"/>
      <c r="H377" s="14"/>
      <c r="I377" s="14"/>
      <c r="J377" s="10"/>
      <c r="K377" s="10"/>
      <c r="L377" s="8"/>
    </row>
    <row r="378" spans="6:12" ht="13.5">
      <c r="F378" s="14"/>
      <c r="G378" s="14"/>
      <c r="H378" s="14"/>
      <c r="I378" s="14"/>
      <c r="J378" s="10"/>
      <c r="K378" s="10"/>
      <c r="L378" s="8"/>
    </row>
    <row r="379" spans="6:12" ht="13.5">
      <c r="F379" s="14"/>
      <c r="G379" s="14"/>
      <c r="H379" s="14"/>
      <c r="I379" s="14"/>
      <c r="J379" s="10"/>
      <c r="K379" s="10"/>
      <c r="L379" s="8"/>
    </row>
    <row r="380" spans="6:12" ht="13.5">
      <c r="F380" s="14"/>
      <c r="G380" s="14"/>
      <c r="H380" s="14"/>
      <c r="I380" s="14"/>
      <c r="J380" s="10"/>
      <c r="K380" s="10"/>
      <c r="L380" s="8"/>
    </row>
    <row r="381" spans="6:12" ht="13.5">
      <c r="F381" s="14"/>
      <c r="G381" s="14"/>
      <c r="H381" s="14"/>
      <c r="I381" s="14"/>
      <c r="J381" s="10"/>
      <c r="K381" s="10"/>
      <c r="L381" s="8"/>
    </row>
    <row r="382" spans="6:12" ht="13.5">
      <c r="F382" s="14"/>
      <c r="G382" s="14"/>
      <c r="H382" s="14"/>
      <c r="I382" s="14"/>
      <c r="J382" s="10"/>
      <c r="K382" s="10"/>
      <c r="L382" s="8"/>
    </row>
    <row r="383" spans="6:12" ht="13.5">
      <c r="F383" s="14"/>
      <c r="G383" s="14"/>
      <c r="H383" s="14"/>
      <c r="I383" s="14"/>
      <c r="J383" s="10"/>
      <c r="K383" s="10"/>
      <c r="L383" s="8"/>
    </row>
    <row r="384" spans="6:12" ht="13.5">
      <c r="F384" s="14"/>
      <c r="G384" s="14"/>
      <c r="H384" s="14"/>
      <c r="I384" s="14"/>
      <c r="J384" s="10"/>
      <c r="K384" s="10"/>
      <c r="L384" s="8"/>
    </row>
    <row r="385" spans="6:12" ht="13.5">
      <c r="F385" s="14"/>
      <c r="G385" s="14"/>
      <c r="H385" s="14"/>
      <c r="I385" s="14"/>
      <c r="J385" s="10"/>
      <c r="K385" s="10"/>
      <c r="L385" s="8"/>
    </row>
    <row r="386" spans="6:12" ht="13.5">
      <c r="F386" s="14"/>
      <c r="G386" s="14"/>
      <c r="H386" s="14"/>
      <c r="I386" s="14"/>
      <c r="J386" s="10"/>
      <c r="K386" s="10"/>
      <c r="L386" s="8"/>
    </row>
    <row r="387" spans="6:12" ht="13.5">
      <c r="F387" s="14"/>
      <c r="G387" s="14"/>
      <c r="H387" s="14"/>
      <c r="I387" s="14"/>
      <c r="J387" s="10"/>
      <c r="K387" s="10"/>
      <c r="L387" s="8"/>
    </row>
    <row r="388" spans="6:12" ht="13.5">
      <c r="F388" s="14"/>
      <c r="G388" s="14"/>
      <c r="H388" s="14"/>
      <c r="I388" s="14"/>
      <c r="J388" s="10"/>
      <c r="K388" s="10"/>
      <c r="L388" s="8"/>
    </row>
    <row r="389" spans="6:12" ht="13.5">
      <c r="F389" s="14"/>
      <c r="G389" s="14"/>
      <c r="H389" s="14"/>
      <c r="I389" s="14"/>
      <c r="J389" s="10"/>
      <c r="K389" s="10"/>
      <c r="L389" s="8"/>
    </row>
    <row r="390" spans="6:12" ht="13.5">
      <c r="F390" s="14"/>
      <c r="G390" s="14"/>
      <c r="H390" s="14"/>
      <c r="I390" s="14"/>
      <c r="J390" s="10"/>
      <c r="K390" s="10"/>
      <c r="L390" s="8"/>
    </row>
    <row r="391" spans="6:12" ht="13.5">
      <c r="F391" s="14"/>
      <c r="G391" s="14"/>
      <c r="H391" s="14"/>
      <c r="I391" s="14"/>
      <c r="J391" s="10"/>
      <c r="K391" s="10"/>
      <c r="L391" s="8"/>
    </row>
    <row r="392" spans="6:12" ht="13.5">
      <c r="F392" s="14"/>
      <c r="G392" s="14"/>
      <c r="H392" s="14"/>
      <c r="I392" s="14"/>
      <c r="J392" s="10"/>
      <c r="K392" s="10"/>
      <c r="L392" s="8"/>
    </row>
    <row r="393" spans="6:12" ht="13.5">
      <c r="F393" s="14"/>
      <c r="G393" s="14"/>
      <c r="H393" s="14"/>
      <c r="I393" s="14"/>
      <c r="J393" s="10"/>
      <c r="K393" s="10"/>
      <c r="L393" s="8"/>
    </row>
    <row r="394" spans="6:12" ht="13.5">
      <c r="F394" s="14"/>
      <c r="G394" s="14"/>
      <c r="H394" s="14"/>
      <c r="I394" s="14"/>
      <c r="J394" s="10"/>
      <c r="K394" s="10"/>
      <c r="L394" s="8"/>
    </row>
    <row r="395" spans="6:12" ht="13.5">
      <c r="F395" s="14"/>
      <c r="G395" s="14"/>
      <c r="H395" s="14"/>
      <c r="I395" s="14"/>
      <c r="J395" s="10"/>
      <c r="K395" s="10"/>
      <c r="L395" s="8"/>
    </row>
    <row r="396" spans="6:12" ht="13.5">
      <c r="F396" s="14"/>
      <c r="G396" s="14"/>
      <c r="H396" s="14"/>
      <c r="I396" s="14"/>
      <c r="J396" s="10"/>
      <c r="K396" s="10"/>
      <c r="L396" s="8"/>
    </row>
    <row r="397" spans="6:12" ht="13.5">
      <c r="F397" s="14"/>
      <c r="G397" s="14"/>
      <c r="H397" s="14"/>
      <c r="I397" s="14"/>
      <c r="J397" s="10"/>
      <c r="K397" s="10"/>
      <c r="L397" s="8"/>
    </row>
    <row r="398" spans="6:12" ht="13.5">
      <c r="F398" s="14"/>
      <c r="G398" s="14"/>
      <c r="H398" s="14"/>
      <c r="I398" s="14"/>
      <c r="J398" s="10"/>
      <c r="K398" s="10"/>
      <c r="L398" s="8"/>
    </row>
    <row r="399" spans="6:12" ht="13.5">
      <c r="F399" s="14"/>
      <c r="G399" s="14"/>
      <c r="H399" s="14"/>
      <c r="I399" s="14"/>
      <c r="J399" s="10"/>
      <c r="K399" s="10"/>
      <c r="L399" s="8"/>
    </row>
    <row r="400" spans="6:12" ht="13.5">
      <c r="F400" s="14"/>
      <c r="G400" s="14"/>
      <c r="H400" s="14"/>
      <c r="I400" s="14"/>
      <c r="J400" s="10"/>
      <c r="K400" s="10"/>
      <c r="L400" s="8"/>
    </row>
    <row r="401" spans="6:12" ht="13.5">
      <c r="F401" s="14"/>
      <c r="G401" s="14"/>
      <c r="H401" s="14"/>
      <c r="I401" s="14"/>
      <c r="J401" s="10"/>
      <c r="K401" s="10"/>
      <c r="L401" s="8"/>
    </row>
    <row r="402" spans="6:12" ht="13.5">
      <c r="F402" s="14"/>
      <c r="G402" s="14"/>
      <c r="H402" s="14"/>
      <c r="I402" s="14"/>
      <c r="J402" s="10"/>
      <c r="K402" s="10"/>
      <c r="L402" s="8"/>
    </row>
    <row r="403" spans="6:12" ht="13.5">
      <c r="F403" s="14"/>
      <c r="G403" s="14"/>
      <c r="H403" s="14"/>
      <c r="I403" s="14"/>
      <c r="J403" s="10"/>
      <c r="K403" s="10"/>
      <c r="L403" s="8"/>
    </row>
    <row r="404" spans="6:12" ht="13.5">
      <c r="F404" s="14"/>
      <c r="G404" s="14"/>
      <c r="H404" s="14"/>
      <c r="I404" s="14"/>
      <c r="J404" s="10"/>
      <c r="K404" s="10"/>
      <c r="L404" s="8"/>
    </row>
    <row r="405" spans="6:12" ht="13.5">
      <c r="F405" s="14"/>
      <c r="G405" s="14"/>
      <c r="H405" s="14"/>
      <c r="I405" s="14"/>
      <c r="J405" s="10"/>
      <c r="K405" s="10"/>
      <c r="L405" s="8"/>
    </row>
    <row r="406" spans="6:12" ht="13.5">
      <c r="F406" s="14"/>
      <c r="G406" s="14"/>
      <c r="H406" s="14"/>
      <c r="I406" s="14"/>
      <c r="J406" s="10"/>
      <c r="K406" s="10"/>
      <c r="L406" s="8"/>
    </row>
    <row r="407" spans="6:12" ht="13.5">
      <c r="F407" s="14"/>
      <c r="G407" s="14"/>
      <c r="H407" s="14"/>
      <c r="I407" s="14"/>
      <c r="J407" s="10"/>
      <c r="K407" s="10"/>
      <c r="L407" s="8"/>
    </row>
    <row r="408" spans="6:12" ht="13.5">
      <c r="F408" s="14"/>
      <c r="G408" s="14"/>
      <c r="H408" s="14"/>
      <c r="I408" s="14"/>
      <c r="J408" s="10"/>
      <c r="K408" s="10"/>
      <c r="L408" s="8"/>
    </row>
    <row r="409" spans="6:12" ht="13.5">
      <c r="F409" s="14"/>
      <c r="G409" s="14"/>
      <c r="H409" s="14"/>
      <c r="I409" s="14"/>
      <c r="J409" s="10"/>
      <c r="K409" s="10"/>
      <c r="L409" s="8"/>
    </row>
    <row r="410" spans="6:12" ht="13.5">
      <c r="F410" s="14"/>
      <c r="G410" s="14"/>
      <c r="H410" s="14"/>
      <c r="I410" s="14"/>
      <c r="J410" s="10"/>
      <c r="K410" s="10"/>
      <c r="L410" s="8"/>
    </row>
    <row r="411" spans="6:12" ht="13.5">
      <c r="F411" s="14"/>
      <c r="G411" s="14"/>
      <c r="H411" s="14"/>
      <c r="I411" s="14"/>
      <c r="J411" s="10"/>
      <c r="K411" s="10"/>
      <c r="L411" s="8"/>
    </row>
    <row r="412" spans="6:12" ht="13.5">
      <c r="F412" s="14"/>
      <c r="G412" s="14"/>
      <c r="H412" s="14"/>
      <c r="I412" s="14"/>
      <c r="J412" s="10"/>
      <c r="K412" s="10"/>
      <c r="L412" s="8"/>
    </row>
    <row r="413" spans="6:12" ht="13.5">
      <c r="F413" s="14"/>
      <c r="G413" s="14"/>
      <c r="H413" s="14"/>
      <c r="I413" s="14"/>
      <c r="J413" s="10"/>
      <c r="K413" s="10"/>
      <c r="L413" s="8"/>
    </row>
    <row r="414" spans="6:12" ht="13.5">
      <c r="F414" s="14"/>
      <c r="G414" s="14"/>
      <c r="H414" s="14"/>
      <c r="I414" s="14"/>
      <c r="J414" s="10"/>
      <c r="K414" s="10"/>
      <c r="L414" s="8"/>
    </row>
    <row r="415" spans="6:12" ht="13.5">
      <c r="F415" s="14"/>
      <c r="G415" s="14"/>
      <c r="H415" s="14"/>
      <c r="I415" s="14"/>
      <c r="J415" s="10"/>
      <c r="K415" s="10"/>
      <c r="L415" s="8"/>
    </row>
    <row r="416" spans="6:12" ht="13.5">
      <c r="F416" s="14"/>
      <c r="G416" s="14"/>
      <c r="H416" s="14"/>
      <c r="I416" s="14"/>
      <c r="J416" s="10"/>
      <c r="K416" s="10"/>
      <c r="L416" s="8"/>
    </row>
    <row r="417" spans="6:12" ht="13.5">
      <c r="F417" s="14"/>
      <c r="G417" s="14"/>
      <c r="H417" s="14"/>
      <c r="I417" s="14"/>
      <c r="J417" s="10"/>
      <c r="K417" s="10"/>
      <c r="L417" s="8"/>
    </row>
    <row r="418" spans="6:12" ht="13.5">
      <c r="F418" s="14"/>
      <c r="G418" s="14"/>
      <c r="H418" s="14"/>
      <c r="I418" s="14"/>
      <c r="J418" s="10"/>
      <c r="K418" s="10"/>
      <c r="L418" s="8"/>
    </row>
    <row r="419" spans="6:12" ht="13.5">
      <c r="F419" s="14"/>
      <c r="G419" s="14"/>
      <c r="H419" s="14"/>
      <c r="I419" s="14"/>
      <c r="J419" s="10"/>
      <c r="K419" s="10"/>
      <c r="L419" s="8"/>
    </row>
    <row r="420" spans="6:12" ht="13.5">
      <c r="F420" s="14"/>
      <c r="G420" s="14"/>
      <c r="H420" s="14"/>
      <c r="I420" s="14"/>
      <c r="J420" s="10"/>
      <c r="K420" s="10"/>
      <c r="L420" s="8"/>
    </row>
    <row r="421" spans="6:12" ht="13.5">
      <c r="F421" s="14"/>
      <c r="G421" s="14"/>
      <c r="H421" s="14"/>
      <c r="I421" s="14"/>
      <c r="J421" s="10"/>
      <c r="K421" s="10"/>
      <c r="L421" s="8"/>
    </row>
    <row r="422" spans="6:12" ht="13.5">
      <c r="F422" s="14"/>
      <c r="G422" s="14"/>
      <c r="H422" s="14"/>
      <c r="I422" s="14"/>
      <c r="J422" s="10"/>
      <c r="K422" s="10"/>
      <c r="L422" s="8"/>
    </row>
    <row r="423" spans="6:12" ht="13.5">
      <c r="F423" s="14"/>
      <c r="G423" s="14"/>
      <c r="H423" s="14"/>
      <c r="I423" s="14"/>
      <c r="J423" s="10"/>
      <c r="K423" s="10"/>
      <c r="L423" s="8"/>
    </row>
    <row r="424" spans="6:12" ht="13.5">
      <c r="F424" s="14"/>
      <c r="G424" s="14"/>
      <c r="H424" s="14"/>
      <c r="I424" s="14"/>
      <c r="J424" s="10"/>
      <c r="K424" s="10"/>
      <c r="L424" s="8"/>
    </row>
    <row r="425" spans="6:12" ht="13.5">
      <c r="F425" s="14"/>
      <c r="G425" s="14"/>
      <c r="H425" s="14"/>
      <c r="I425" s="14"/>
      <c r="J425" s="10"/>
      <c r="K425" s="10"/>
      <c r="L425" s="8"/>
    </row>
    <row r="426" spans="6:12" ht="13.5">
      <c r="F426" s="14"/>
      <c r="G426" s="14"/>
      <c r="H426" s="14"/>
      <c r="I426" s="14"/>
      <c r="J426" s="10"/>
      <c r="K426" s="10"/>
      <c r="L426" s="8"/>
    </row>
    <row r="427" spans="6:12" ht="13.5">
      <c r="F427" s="14"/>
      <c r="G427" s="14"/>
      <c r="H427" s="14"/>
      <c r="I427" s="14"/>
      <c r="J427" s="10"/>
      <c r="K427" s="10"/>
      <c r="L427" s="8"/>
    </row>
    <row r="428" spans="6:12" ht="13.5">
      <c r="F428" s="14"/>
      <c r="G428" s="14"/>
      <c r="H428" s="14"/>
      <c r="I428" s="14"/>
      <c r="J428" s="10"/>
      <c r="K428" s="10"/>
      <c r="L428" s="8"/>
    </row>
    <row r="429" spans="6:12" ht="13.5">
      <c r="F429" s="14"/>
      <c r="G429" s="14"/>
      <c r="H429" s="14"/>
      <c r="I429" s="14"/>
      <c r="J429" s="10"/>
      <c r="K429" s="10"/>
      <c r="L429" s="8"/>
    </row>
    <row r="430" spans="6:12" ht="13.5">
      <c r="F430" s="14"/>
      <c r="G430" s="14"/>
      <c r="H430" s="14"/>
      <c r="I430" s="14"/>
      <c r="J430" s="10"/>
      <c r="K430" s="10"/>
      <c r="L430" s="8"/>
    </row>
    <row r="431" spans="6:12" ht="13.5">
      <c r="F431" s="14"/>
      <c r="G431" s="14"/>
      <c r="H431" s="14"/>
      <c r="I431" s="14"/>
      <c r="J431" s="10"/>
      <c r="K431" s="10"/>
      <c r="L431" s="8"/>
    </row>
    <row r="432" spans="6:12" ht="13.5">
      <c r="F432" s="14"/>
      <c r="G432" s="14"/>
      <c r="H432" s="14"/>
      <c r="I432" s="14"/>
      <c r="J432" s="10"/>
      <c r="K432" s="10"/>
      <c r="L432" s="8"/>
    </row>
    <row r="433" spans="6:12" ht="13.5">
      <c r="F433" s="14"/>
      <c r="G433" s="14"/>
      <c r="H433" s="14"/>
      <c r="I433" s="14"/>
      <c r="J433" s="10"/>
      <c r="K433" s="10"/>
      <c r="L433" s="8"/>
    </row>
    <row r="434" spans="6:12" ht="13.5">
      <c r="F434" s="14"/>
      <c r="G434" s="14"/>
      <c r="H434" s="14"/>
      <c r="I434" s="14"/>
      <c r="J434" s="10"/>
      <c r="K434" s="10"/>
      <c r="L434" s="8"/>
    </row>
    <row r="435" spans="6:12" ht="13.5">
      <c r="F435" s="14"/>
      <c r="G435" s="14"/>
      <c r="H435" s="14"/>
      <c r="I435" s="14"/>
      <c r="J435" s="10"/>
      <c r="K435" s="10"/>
      <c r="L435" s="8"/>
    </row>
    <row r="436" spans="6:12" ht="13.5">
      <c r="F436" s="14"/>
      <c r="G436" s="14"/>
      <c r="H436" s="14"/>
      <c r="I436" s="14"/>
      <c r="J436" s="10"/>
      <c r="K436" s="10"/>
      <c r="L436" s="8"/>
    </row>
    <row r="437" spans="6:12" ht="13.5">
      <c r="F437" s="14"/>
      <c r="G437" s="14"/>
      <c r="H437" s="14"/>
      <c r="I437" s="14"/>
      <c r="J437" s="10"/>
      <c r="K437" s="10"/>
      <c r="L437" s="8"/>
    </row>
    <row r="438" spans="6:12" ht="13.5">
      <c r="F438" s="14"/>
      <c r="G438" s="14"/>
      <c r="H438" s="14"/>
      <c r="I438" s="14"/>
      <c r="J438" s="10"/>
      <c r="K438" s="10"/>
      <c r="L438" s="8"/>
    </row>
    <row r="439" spans="6:12" ht="13.5">
      <c r="F439" s="14"/>
      <c r="G439" s="14"/>
      <c r="H439" s="14"/>
      <c r="I439" s="14"/>
      <c r="J439" s="10"/>
      <c r="K439" s="10"/>
      <c r="L439" s="8"/>
    </row>
    <row r="440" spans="6:12" ht="13.5">
      <c r="F440" s="14"/>
      <c r="G440" s="14"/>
      <c r="H440" s="14"/>
      <c r="I440" s="14"/>
      <c r="J440" s="10"/>
      <c r="K440" s="10"/>
      <c r="L440" s="8"/>
    </row>
    <row r="441" spans="6:12" ht="13.5">
      <c r="F441" s="14"/>
      <c r="G441" s="14"/>
      <c r="H441" s="14"/>
      <c r="I441" s="14"/>
      <c r="J441" s="10"/>
      <c r="K441" s="10"/>
      <c r="L441" s="8"/>
    </row>
    <row r="442" spans="6:12" ht="13.5">
      <c r="F442" s="14"/>
      <c r="G442" s="14"/>
      <c r="H442" s="14"/>
      <c r="I442" s="14"/>
      <c r="J442" s="10"/>
      <c r="K442" s="10"/>
      <c r="L442" s="8"/>
    </row>
    <row r="443" spans="6:12" ht="13.5">
      <c r="F443" s="14"/>
      <c r="G443" s="14"/>
      <c r="H443" s="14"/>
      <c r="I443" s="14"/>
      <c r="J443" s="10"/>
      <c r="K443" s="10"/>
      <c r="L443" s="8"/>
    </row>
    <row r="444" spans="6:12" ht="13.5">
      <c r="F444" s="14"/>
      <c r="G444" s="14"/>
      <c r="H444" s="14"/>
      <c r="I444" s="14"/>
      <c r="J444" s="10"/>
      <c r="K444" s="10"/>
      <c r="L444" s="8"/>
    </row>
    <row r="445" spans="6:12" ht="13.5">
      <c r="F445" s="14"/>
      <c r="G445" s="14"/>
      <c r="H445" s="14"/>
      <c r="I445" s="14"/>
      <c r="J445" s="10"/>
      <c r="K445" s="10"/>
      <c r="L445" s="8"/>
    </row>
    <row r="446" spans="6:12" ht="13.5">
      <c r="F446" s="14"/>
      <c r="G446" s="14"/>
      <c r="H446" s="14"/>
      <c r="I446" s="14"/>
      <c r="J446" s="10"/>
      <c r="K446" s="10"/>
      <c r="L446" s="8"/>
    </row>
    <row r="447" spans="6:12" ht="13.5">
      <c r="F447" s="14"/>
      <c r="G447" s="14"/>
      <c r="H447" s="14"/>
      <c r="I447" s="14"/>
      <c r="J447" s="10"/>
      <c r="K447" s="10"/>
      <c r="L447" s="8"/>
    </row>
    <row r="448" spans="6:12" ht="13.5">
      <c r="F448" s="14"/>
      <c r="G448" s="14"/>
      <c r="H448" s="14"/>
      <c r="I448" s="14"/>
      <c r="J448" s="10"/>
      <c r="K448" s="10"/>
      <c r="L448" s="8"/>
    </row>
    <row r="449" spans="6:12" ht="13.5">
      <c r="F449" s="14"/>
      <c r="G449" s="14"/>
      <c r="H449" s="14"/>
      <c r="I449" s="14"/>
      <c r="J449" s="10"/>
      <c r="K449" s="10"/>
      <c r="L449" s="8"/>
    </row>
    <row r="450" spans="6:12" ht="13.5">
      <c r="F450" s="14"/>
      <c r="G450" s="14"/>
      <c r="H450" s="14"/>
      <c r="I450" s="14"/>
      <c r="J450" s="10"/>
      <c r="K450" s="10"/>
      <c r="L450" s="8"/>
    </row>
    <row r="451" spans="6:12" ht="13.5">
      <c r="F451" s="14"/>
      <c r="G451" s="14"/>
      <c r="H451" s="14"/>
      <c r="I451" s="14"/>
      <c r="J451" s="10"/>
      <c r="K451" s="10"/>
      <c r="L451" s="8"/>
    </row>
    <row r="452" spans="6:12" ht="13.5">
      <c r="F452" s="14"/>
      <c r="G452" s="14"/>
      <c r="H452" s="14"/>
      <c r="I452" s="14"/>
      <c r="J452" s="10"/>
      <c r="K452" s="10"/>
      <c r="L452" s="8"/>
    </row>
    <row r="453" spans="6:12" ht="13.5">
      <c r="F453" s="14"/>
      <c r="G453" s="14"/>
      <c r="H453" s="14"/>
      <c r="I453" s="14"/>
      <c r="J453" s="10"/>
      <c r="K453" s="10"/>
      <c r="L453" s="8"/>
    </row>
    <row r="454" spans="6:12" ht="13.5">
      <c r="F454" s="14"/>
      <c r="G454" s="14"/>
      <c r="H454" s="14"/>
      <c r="I454" s="14"/>
      <c r="J454" s="10"/>
      <c r="K454" s="10"/>
      <c r="L454" s="8"/>
    </row>
    <row r="455" spans="6:12" ht="13.5">
      <c r="F455" s="14"/>
      <c r="G455" s="14"/>
      <c r="H455" s="14"/>
      <c r="I455" s="14"/>
      <c r="J455" s="10"/>
      <c r="K455" s="10"/>
      <c r="L455" s="8"/>
    </row>
    <row r="456" spans="6:12" ht="13.5">
      <c r="F456" s="14"/>
      <c r="G456" s="14"/>
      <c r="H456" s="14"/>
      <c r="I456" s="14"/>
      <c r="J456" s="10"/>
      <c r="K456" s="10"/>
      <c r="L456" s="8"/>
    </row>
    <row r="457" spans="6:12" ht="13.5">
      <c r="F457" s="14"/>
      <c r="G457" s="14"/>
      <c r="H457" s="14"/>
      <c r="I457" s="14"/>
      <c r="J457" s="10"/>
      <c r="K457" s="10"/>
      <c r="L457" s="8"/>
    </row>
    <row r="458" spans="6:12" ht="13.5">
      <c r="F458" s="14"/>
      <c r="G458" s="14"/>
      <c r="H458" s="14"/>
      <c r="I458" s="14"/>
      <c r="J458" s="10"/>
      <c r="K458" s="10"/>
      <c r="L458" s="8"/>
    </row>
    <row r="459" spans="6:12" ht="13.5">
      <c r="F459" s="14"/>
      <c r="G459" s="14"/>
      <c r="H459" s="14"/>
      <c r="I459" s="14"/>
      <c r="J459" s="10"/>
      <c r="K459" s="10"/>
      <c r="L459" s="8"/>
    </row>
    <row r="460" spans="6:12" ht="13.5">
      <c r="F460" s="14"/>
      <c r="G460" s="14"/>
      <c r="H460" s="14"/>
      <c r="I460" s="14"/>
      <c r="J460" s="10"/>
      <c r="K460" s="10"/>
      <c r="L460" s="8"/>
    </row>
    <row r="461" spans="6:12" ht="13.5">
      <c r="F461" s="14"/>
      <c r="G461" s="14"/>
      <c r="H461" s="14"/>
      <c r="I461" s="14"/>
      <c r="J461" s="10"/>
      <c r="K461" s="10"/>
      <c r="L461" s="8"/>
    </row>
    <row r="462" spans="6:12" ht="13.5">
      <c r="F462" s="14"/>
      <c r="G462" s="14"/>
      <c r="H462" s="14"/>
      <c r="I462" s="14"/>
      <c r="J462" s="10"/>
      <c r="K462" s="10"/>
      <c r="L462" s="8"/>
    </row>
    <row r="463" spans="6:12" ht="13.5">
      <c r="F463" s="14"/>
      <c r="G463" s="14"/>
      <c r="H463" s="14"/>
      <c r="I463" s="14"/>
      <c r="J463" s="10"/>
      <c r="K463" s="10"/>
      <c r="L463" s="8"/>
    </row>
    <row r="464" spans="6:12" ht="13.5">
      <c r="F464" s="14"/>
      <c r="G464" s="14"/>
      <c r="H464" s="14"/>
      <c r="I464" s="14"/>
      <c r="J464" s="10"/>
      <c r="K464" s="10"/>
      <c r="L464" s="8"/>
    </row>
    <row r="465" spans="6:12" ht="13.5">
      <c r="F465" s="14"/>
      <c r="G465" s="14"/>
      <c r="H465" s="14"/>
      <c r="I465" s="14"/>
      <c r="J465" s="10"/>
      <c r="K465" s="10"/>
      <c r="L465" s="8"/>
    </row>
    <row r="466" spans="6:12" ht="13.5">
      <c r="F466" s="14"/>
      <c r="G466" s="14"/>
      <c r="H466" s="14"/>
      <c r="I466" s="14"/>
      <c r="J466" s="10"/>
      <c r="K466" s="10"/>
      <c r="L466" s="8"/>
    </row>
    <row r="467" spans="6:12" ht="13.5">
      <c r="F467" s="14"/>
      <c r="G467" s="14"/>
      <c r="H467" s="14"/>
      <c r="I467" s="14"/>
      <c r="J467" s="10"/>
      <c r="K467" s="10"/>
      <c r="L467" s="8"/>
    </row>
    <row r="468" spans="6:12" ht="13.5">
      <c r="F468" s="14"/>
      <c r="G468" s="14"/>
      <c r="H468" s="14"/>
      <c r="I468" s="14"/>
      <c r="J468" s="10"/>
      <c r="K468" s="10"/>
      <c r="L468" s="8"/>
    </row>
    <row r="469" spans="6:12" ht="13.5">
      <c r="F469" s="14"/>
      <c r="G469" s="14"/>
      <c r="H469" s="14"/>
      <c r="I469" s="14"/>
      <c r="J469" s="10"/>
      <c r="K469" s="10"/>
      <c r="L469" s="8"/>
    </row>
    <row r="470" spans="6:12" ht="13.5">
      <c r="F470" s="14"/>
      <c r="G470" s="14"/>
      <c r="H470" s="14"/>
      <c r="I470" s="14"/>
      <c r="J470" s="10"/>
      <c r="K470" s="10"/>
      <c r="L470" s="8"/>
    </row>
    <row r="471" spans="6:12" ht="13.5">
      <c r="F471" s="14"/>
      <c r="G471" s="14"/>
      <c r="H471" s="14"/>
      <c r="I471" s="14"/>
      <c r="J471" s="10"/>
      <c r="K471" s="10"/>
      <c r="L471" s="8"/>
    </row>
    <row r="472" spans="6:12" ht="13.5">
      <c r="F472" s="14"/>
      <c r="G472" s="14"/>
      <c r="H472" s="14"/>
      <c r="I472" s="14"/>
      <c r="J472" s="10"/>
      <c r="K472" s="10"/>
      <c r="L472" s="8"/>
    </row>
    <row r="473" spans="6:12" ht="13.5">
      <c r="F473" s="14"/>
      <c r="G473" s="14"/>
      <c r="H473" s="14"/>
      <c r="I473" s="14"/>
      <c r="J473" s="10"/>
      <c r="K473" s="10"/>
      <c r="L473" s="8"/>
    </row>
    <row r="474" spans="6:12" ht="13.5">
      <c r="F474" s="14"/>
      <c r="G474" s="14"/>
      <c r="H474" s="14"/>
      <c r="I474" s="14"/>
      <c r="J474" s="10"/>
      <c r="K474" s="10"/>
      <c r="L474" s="8"/>
    </row>
    <row r="475" spans="6:12" ht="13.5">
      <c r="F475" s="14"/>
      <c r="G475" s="14"/>
      <c r="H475" s="14"/>
      <c r="I475" s="14"/>
      <c r="J475" s="10"/>
      <c r="K475" s="10"/>
      <c r="L475" s="8"/>
    </row>
    <row r="476" spans="6:12" ht="13.5">
      <c r="F476" s="14"/>
      <c r="G476" s="14"/>
      <c r="H476" s="14"/>
      <c r="I476" s="14"/>
      <c r="J476" s="10"/>
      <c r="K476" s="10"/>
      <c r="L476" s="8"/>
    </row>
    <row r="477" spans="6:12" ht="13.5">
      <c r="F477" s="14"/>
      <c r="G477" s="14"/>
      <c r="H477" s="14"/>
      <c r="I477" s="14"/>
      <c r="J477" s="10"/>
      <c r="K477" s="10"/>
      <c r="L477" s="8"/>
    </row>
    <row r="478" spans="6:12" ht="13.5">
      <c r="F478" s="14"/>
      <c r="G478" s="14"/>
      <c r="H478" s="14"/>
      <c r="I478" s="14"/>
      <c r="J478" s="10"/>
      <c r="K478" s="10"/>
      <c r="L478" s="8"/>
    </row>
    <row r="479" spans="6:12" ht="13.5">
      <c r="F479" s="14"/>
      <c r="G479" s="14"/>
      <c r="H479" s="14"/>
      <c r="I479" s="14"/>
      <c r="J479" s="10"/>
      <c r="K479" s="10"/>
      <c r="L479" s="8"/>
    </row>
    <row r="480" spans="6:12" ht="13.5">
      <c r="F480" s="14"/>
      <c r="G480" s="14"/>
      <c r="H480" s="14"/>
      <c r="I480" s="14"/>
      <c r="J480" s="10"/>
      <c r="K480" s="10"/>
      <c r="L480" s="8"/>
    </row>
    <row r="481" spans="6:12" ht="13.5">
      <c r="F481" s="14"/>
      <c r="G481" s="14"/>
      <c r="H481" s="14"/>
      <c r="I481" s="14"/>
      <c r="J481" s="10"/>
      <c r="K481" s="10"/>
      <c r="L481" s="8"/>
    </row>
    <row r="482" spans="6:12" ht="13.5">
      <c r="F482" s="14"/>
      <c r="G482" s="14"/>
      <c r="H482" s="14"/>
      <c r="I482" s="14"/>
      <c r="J482" s="10"/>
      <c r="K482" s="10"/>
      <c r="L482" s="8"/>
    </row>
    <row r="483" spans="6:12" ht="13.5">
      <c r="F483" s="14"/>
      <c r="G483" s="14"/>
      <c r="H483" s="14"/>
      <c r="I483" s="14"/>
      <c r="J483" s="10"/>
      <c r="K483" s="10"/>
      <c r="L483" s="8"/>
    </row>
    <row r="484" spans="6:12" ht="13.5">
      <c r="F484" s="14"/>
      <c r="G484" s="14"/>
      <c r="H484" s="14"/>
      <c r="I484" s="14"/>
      <c r="J484" s="10"/>
      <c r="K484" s="10"/>
      <c r="L484" s="8"/>
    </row>
    <row r="485" spans="6:12" ht="13.5">
      <c r="F485" s="14"/>
      <c r="G485" s="14"/>
      <c r="H485" s="14"/>
      <c r="I485" s="14"/>
      <c r="J485" s="10"/>
      <c r="K485" s="10"/>
      <c r="L485" s="8"/>
    </row>
    <row r="486" spans="6:12" ht="13.5">
      <c r="F486" s="14"/>
      <c r="G486" s="14"/>
      <c r="H486" s="14"/>
      <c r="I486" s="14"/>
      <c r="J486" s="10"/>
      <c r="K486" s="10"/>
      <c r="L486" s="8"/>
    </row>
    <row r="487" spans="6:12" ht="13.5">
      <c r="F487" s="14"/>
      <c r="G487" s="14"/>
      <c r="H487" s="14"/>
      <c r="I487" s="14"/>
      <c r="J487" s="10"/>
      <c r="K487" s="10"/>
      <c r="L487" s="8"/>
    </row>
    <row r="488" spans="6:12" ht="13.5">
      <c r="F488" s="14"/>
      <c r="G488" s="14"/>
      <c r="H488" s="14"/>
      <c r="I488" s="14"/>
      <c r="J488" s="10"/>
      <c r="K488" s="10"/>
      <c r="L488" s="8"/>
    </row>
    <row r="489" spans="6:12" ht="13.5">
      <c r="F489" s="14"/>
      <c r="G489" s="14"/>
      <c r="H489" s="14"/>
      <c r="I489" s="14"/>
      <c r="J489" s="10"/>
      <c r="K489" s="10"/>
      <c r="L489" s="8"/>
    </row>
    <row r="490" spans="6:12" ht="13.5">
      <c r="F490" s="14"/>
      <c r="G490" s="14"/>
      <c r="H490" s="14"/>
      <c r="I490" s="14"/>
      <c r="J490" s="10"/>
      <c r="K490" s="10"/>
      <c r="L490" s="8"/>
    </row>
    <row r="491" spans="6:12" ht="13.5">
      <c r="F491" s="14"/>
      <c r="G491" s="14"/>
      <c r="H491" s="14"/>
      <c r="I491" s="14"/>
      <c r="J491" s="10"/>
      <c r="K491" s="10"/>
      <c r="L491" s="8"/>
    </row>
    <row r="492" spans="6:12" ht="13.5">
      <c r="F492" s="14"/>
      <c r="G492" s="14"/>
      <c r="H492" s="14"/>
      <c r="I492" s="14"/>
      <c r="J492" s="10"/>
      <c r="K492" s="10"/>
      <c r="L492" s="8"/>
    </row>
    <row r="493" spans="6:12" ht="13.5">
      <c r="F493" s="14"/>
      <c r="G493" s="14"/>
      <c r="H493" s="14"/>
      <c r="I493" s="14"/>
      <c r="J493" s="10"/>
      <c r="K493" s="10"/>
      <c r="L493" s="8"/>
    </row>
    <row r="494" spans="6:12" ht="13.5">
      <c r="F494" s="14"/>
      <c r="G494" s="14"/>
      <c r="H494" s="14"/>
      <c r="I494" s="14"/>
      <c r="J494" s="10"/>
      <c r="K494" s="10"/>
      <c r="L494" s="8"/>
    </row>
    <row r="495" spans="6:12" ht="13.5">
      <c r="F495" s="14"/>
      <c r="G495" s="14"/>
      <c r="H495" s="14"/>
      <c r="I495" s="14"/>
      <c r="J495" s="10"/>
      <c r="K495" s="10"/>
      <c r="L495" s="8"/>
    </row>
    <row r="496" spans="6:12" ht="13.5">
      <c r="F496" s="14"/>
      <c r="G496" s="14"/>
      <c r="H496" s="14"/>
      <c r="I496" s="14"/>
      <c r="J496" s="10"/>
      <c r="K496" s="10"/>
      <c r="L496" s="8"/>
    </row>
    <row r="497" spans="6:12" ht="13.5">
      <c r="F497" s="14"/>
      <c r="G497" s="14"/>
      <c r="H497" s="14"/>
      <c r="I497" s="14"/>
      <c r="J497" s="10"/>
      <c r="K497" s="10"/>
      <c r="L497" s="8"/>
    </row>
    <row r="498" spans="6:12" ht="13.5">
      <c r="F498" s="14"/>
      <c r="G498" s="14"/>
      <c r="H498" s="14"/>
      <c r="I498" s="14"/>
      <c r="J498" s="10"/>
      <c r="K498" s="10"/>
      <c r="L498" s="8"/>
    </row>
    <row r="499" spans="6:12" ht="13.5">
      <c r="F499" s="14"/>
      <c r="G499" s="14"/>
      <c r="H499" s="14"/>
      <c r="I499" s="14"/>
      <c r="J499" s="10"/>
      <c r="K499" s="10"/>
      <c r="L499" s="8"/>
    </row>
    <row r="500" spans="6:12" ht="13.5">
      <c r="F500" s="14"/>
      <c r="G500" s="14"/>
      <c r="H500" s="14"/>
      <c r="I500" s="14"/>
      <c r="J500" s="10"/>
      <c r="K500" s="10"/>
      <c r="L500" s="8"/>
    </row>
    <row r="501" spans="6:12" ht="13.5">
      <c r="F501" s="14"/>
      <c r="G501" s="14"/>
      <c r="H501" s="14"/>
      <c r="I501" s="14"/>
      <c r="J501" s="10"/>
      <c r="K501" s="10"/>
      <c r="L501" s="8"/>
    </row>
    <row r="502" spans="6:12" ht="13.5">
      <c r="F502" s="14"/>
      <c r="G502" s="14"/>
      <c r="H502" s="14"/>
      <c r="I502" s="14"/>
      <c r="J502" s="10"/>
      <c r="K502" s="10"/>
      <c r="L502" s="8"/>
    </row>
    <row r="503" spans="6:12" ht="13.5">
      <c r="F503" s="14"/>
      <c r="G503" s="14"/>
      <c r="H503" s="14"/>
      <c r="I503" s="14"/>
      <c r="J503" s="10"/>
      <c r="K503" s="10"/>
      <c r="L503" s="8"/>
    </row>
    <row r="504" spans="6:12" ht="13.5">
      <c r="F504" s="14"/>
      <c r="G504" s="14"/>
      <c r="H504" s="14"/>
      <c r="I504" s="14"/>
      <c r="J504" s="10"/>
      <c r="K504" s="10"/>
      <c r="L504" s="8"/>
    </row>
    <row r="505" spans="6:12" ht="13.5">
      <c r="F505" s="14"/>
      <c r="G505" s="14"/>
      <c r="H505" s="14"/>
      <c r="I505" s="14"/>
      <c r="J505" s="10"/>
      <c r="K505" s="10"/>
      <c r="L505" s="8"/>
    </row>
    <row r="506" spans="6:12" ht="13.5">
      <c r="F506" s="14"/>
      <c r="G506" s="14"/>
      <c r="H506" s="14"/>
      <c r="I506" s="14"/>
      <c r="J506" s="10"/>
      <c r="K506" s="10"/>
      <c r="L506" s="8"/>
    </row>
    <row r="507" spans="6:12" ht="13.5">
      <c r="F507" s="14"/>
      <c r="G507" s="14"/>
      <c r="H507" s="14"/>
      <c r="I507" s="14"/>
      <c r="J507" s="10"/>
      <c r="K507" s="10"/>
      <c r="L507" s="8"/>
    </row>
    <row r="508" spans="6:12" ht="13.5">
      <c r="F508" s="14"/>
      <c r="G508" s="14"/>
      <c r="H508" s="14"/>
      <c r="I508" s="14"/>
      <c r="J508" s="10"/>
      <c r="K508" s="10"/>
      <c r="L508" s="8"/>
    </row>
    <row r="509" spans="6:12" ht="13.5">
      <c r="F509" s="14"/>
      <c r="G509" s="14"/>
      <c r="H509" s="14"/>
      <c r="I509" s="14"/>
      <c r="J509" s="10"/>
      <c r="K509" s="10"/>
      <c r="L509" s="8"/>
    </row>
    <row r="510" spans="6:12" ht="13.5">
      <c r="F510" s="14"/>
      <c r="G510" s="14"/>
      <c r="H510" s="14"/>
      <c r="I510" s="14"/>
      <c r="J510" s="10"/>
      <c r="K510" s="10"/>
      <c r="L510" s="8"/>
    </row>
    <row r="511" spans="6:12" ht="13.5">
      <c r="F511" s="14"/>
      <c r="G511" s="14"/>
      <c r="H511" s="14"/>
      <c r="I511" s="14"/>
      <c r="J511" s="10"/>
      <c r="K511" s="10"/>
      <c r="L511" s="8"/>
    </row>
    <row r="512" spans="6:12" ht="13.5">
      <c r="F512" s="14"/>
      <c r="G512" s="14"/>
      <c r="H512" s="14"/>
      <c r="I512" s="14"/>
      <c r="J512" s="10"/>
      <c r="K512" s="10"/>
      <c r="L512" s="8"/>
    </row>
    <row r="513" spans="6:12" ht="13.5">
      <c r="F513" s="14"/>
      <c r="G513" s="14"/>
      <c r="H513" s="14"/>
      <c r="I513" s="14"/>
      <c r="J513" s="10"/>
      <c r="K513" s="10"/>
      <c r="L513" s="8"/>
    </row>
    <row r="514" spans="6:12" ht="13.5">
      <c r="F514" s="14"/>
      <c r="G514" s="14"/>
      <c r="H514" s="14"/>
      <c r="I514" s="14"/>
      <c r="J514" s="10"/>
      <c r="K514" s="10"/>
      <c r="L514" s="8"/>
    </row>
    <row r="515" spans="6:12" ht="13.5">
      <c r="F515" s="14"/>
      <c r="G515" s="14"/>
      <c r="H515" s="14"/>
      <c r="I515" s="14"/>
      <c r="J515" s="10"/>
      <c r="K515" s="10"/>
      <c r="L515" s="8"/>
    </row>
    <row r="516" spans="6:12" ht="13.5">
      <c r="F516" s="14"/>
      <c r="G516" s="14"/>
      <c r="H516" s="14"/>
      <c r="I516" s="14"/>
      <c r="J516" s="10"/>
      <c r="K516" s="10"/>
      <c r="L516" s="8"/>
    </row>
    <row r="517" spans="6:12" ht="13.5">
      <c r="F517" s="14"/>
      <c r="G517" s="14"/>
      <c r="H517" s="14"/>
      <c r="I517" s="14"/>
      <c r="J517" s="10"/>
      <c r="K517" s="10"/>
      <c r="L517" s="8"/>
    </row>
    <row r="518" spans="6:12" ht="13.5">
      <c r="F518" s="14"/>
      <c r="G518" s="14"/>
      <c r="H518" s="14"/>
      <c r="I518" s="14"/>
      <c r="J518" s="10"/>
      <c r="K518" s="10"/>
      <c r="L518" s="8"/>
    </row>
    <row r="519" spans="6:12" ht="13.5">
      <c r="F519" s="14"/>
      <c r="G519" s="14"/>
      <c r="H519" s="14"/>
      <c r="I519" s="14"/>
      <c r="J519" s="10"/>
      <c r="K519" s="10"/>
      <c r="L519" s="8"/>
    </row>
    <row r="520" spans="6:12" ht="13.5">
      <c r="F520" s="14"/>
      <c r="G520" s="14"/>
      <c r="H520" s="14"/>
      <c r="I520" s="14"/>
      <c r="J520" s="10"/>
      <c r="K520" s="10"/>
      <c r="L520" s="8"/>
    </row>
    <row r="521" spans="6:12" ht="13.5">
      <c r="F521" s="14"/>
      <c r="G521" s="14"/>
      <c r="H521" s="14"/>
      <c r="I521" s="14"/>
      <c r="J521" s="10"/>
      <c r="K521" s="10"/>
      <c r="L521" s="8"/>
    </row>
    <row r="522" spans="6:12" ht="13.5">
      <c r="F522" s="14"/>
      <c r="G522" s="14"/>
      <c r="H522" s="14"/>
      <c r="I522" s="14"/>
      <c r="J522" s="10"/>
      <c r="K522" s="10"/>
      <c r="L522" s="8"/>
    </row>
    <row r="523" spans="6:12" ht="13.5">
      <c r="F523" s="14"/>
      <c r="G523" s="14"/>
      <c r="H523" s="14"/>
      <c r="I523" s="14"/>
      <c r="J523" s="10"/>
      <c r="K523" s="10"/>
      <c r="L523" s="8"/>
    </row>
    <row r="524" spans="6:12" ht="13.5">
      <c r="F524" s="14"/>
      <c r="G524" s="14"/>
      <c r="H524" s="14"/>
      <c r="I524" s="14"/>
      <c r="J524" s="10"/>
      <c r="K524" s="10"/>
      <c r="L524" s="8"/>
    </row>
    <row r="525" spans="6:12" ht="13.5">
      <c r="F525" s="14"/>
      <c r="G525" s="14"/>
      <c r="H525" s="14"/>
      <c r="I525" s="14"/>
      <c r="J525" s="10"/>
      <c r="K525" s="10"/>
      <c r="L525" s="8"/>
    </row>
  </sheetData>
  <sheetProtection sheet="1" objects="1" scenarios="1"/>
  <mergeCells count="2">
    <mergeCell ref="B1:C1"/>
    <mergeCell ref="J1:L1"/>
  </mergeCells>
  <dataValidations count="1">
    <dataValidation allowBlank="1" showInputMessage="1" showErrorMessage="1" imeMode="off" sqref="A2:C65536"/>
  </dataValidations>
  <printOptions horizontalCentered="1"/>
  <pageMargins left="0.64" right="0.55" top="0.89" bottom="0.57" header="0.59" footer="0.26"/>
  <pageSetup horizontalDpi="300" verticalDpi="300" orientation="landscape" paperSize="9" r:id="rId3"/>
  <headerFooter alignWithMargins="0">
    <oddHeader>&amp;C&amp;"ＭＳ ゴシック,標準"&amp;18&amp;E計　　算　　書&amp;R（利息制限法所定の制限金利で計算）</oddHead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引き直し計算</dc:title>
  <dc:subject/>
  <dc:creator/>
  <cp:keywords/>
  <dc:description/>
  <cp:lastModifiedBy>windows</cp:lastModifiedBy>
  <cp:lastPrinted>2005-06-16T00:38:56Z</cp:lastPrinted>
  <dcterms:created xsi:type="dcterms:W3CDTF">1997-10-29T15:12:06Z</dcterms:created>
  <dcterms:modified xsi:type="dcterms:W3CDTF">2009-06-25T05:15:46Z</dcterms:modified>
  <cp:category/>
  <cp:version/>
  <cp:contentType/>
  <cp:contentStatus/>
</cp:coreProperties>
</file>